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40" yWindow="405" windowWidth="18825" windowHeight="12075" tabRatio="700" activeTab="1"/>
  </bookViews>
  <sheets>
    <sheet name="Инструкция к ПС-1" sheetId="2" r:id="rId1"/>
    <sheet name="ПС-1" sheetId="1" r:id="rId2"/>
    <sheet name="Инструкция к ПС-2" sheetId="4" r:id="rId3"/>
    <sheet name="ПС-2" sheetId="7" r:id="rId4"/>
    <sheet name="Инструкция к ПС-3" sheetId="12" r:id="rId5"/>
    <sheet name="ПС-3" sheetId="11" r:id="rId6"/>
    <sheet name="Перечень культур" sheetId="3" r:id="rId7"/>
  </sheets>
  <definedNames>
    <definedName name="_xlnm._FilterDatabase" localSheetId="6" hidden="1">'Перечень культур'!$B$2:$B$106</definedName>
    <definedName name="_xlnm._FilterDatabase" localSheetId="1" hidden="1">'ПС-1'!$A$12:$G$121</definedName>
    <definedName name="_xlnm._FilterDatabase" localSheetId="3" hidden="1">'ПС-2'!$A$12:$E$53</definedName>
    <definedName name="_xlnm.Print_Titles" localSheetId="1">'ПС-1'!$9:$10</definedName>
    <definedName name="_xlnm.Print_Titles" localSheetId="3">'ПС-2'!$9:$10</definedName>
    <definedName name="_xlnm.Print_Area" localSheetId="1">'ПС-1'!$A$1:$G$121</definedName>
    <definedName name="_xlnm.Print_Area" localSheetId="3">'ПС-2'!$A$1:$E$53</definedName>
    <definedName name="_xlnm.Print_Area" localSheetId="5">'ПС-3'!$A$1:$H$32</definedName>
  </definedNames>
  <calcPr calcId="144525"/>
</workbook>
</file>

<file path=xl/calcChain.xml><?xml version="1.0" encoding="utf-8"?>
<calcChain xmlns="http://schemas.openxmlformats.org/spreadsheetml/2006/main">
  <c r="A13" i="1" l="1"/>
  <c r="A14" i="1"/>
  <c r="A15" i="1"/>
  <c r="A41" i="7"/>
  <c r="A42" i="7"/>
  <c r="C30" i="11" l="1"/>
  <c r="F27" i="11"/>
  <c r="C7" i="7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C44" i="7"/>
  <c r="C4" i="7"/>
  <c r="B11" i="7" s="1"/>
  <c r="G13" i="1"/>
  <c r="E11" i="7"/>
  <c r="D11" i="7"/>
  <c r="C11" i="7"/>
  <c r="A16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C50" i="7"/>
  <c r="C46" i="7"/>
  <c r="D52" i="7"/>
  <c r="B52" i="7"/>
  <c r="A48" i="7"/>
  <c r="B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D11" i="1"/>
  <c r="C11" i="1"/>
  <c r="G14" i="1"/>
  <c r="H22" i="11"/>
  <c r="G13" i="11"/>
  <c r="G14" i="11"/>
  <c r="H14" i="11" s="1"/>
  <c r="G15" i="11"/>
  <c r="H15" i="11" s="1"/>
  <c r="G16" i="11"/>
  <c r="H16" i="11" s="1"/>
  <c r="G17" i="11"/>
  <c r="H17" i="11" s="1"/>
  <c r="G19" i="11"/>
  <c r="H19" i="11" s="1"/>
  <c r="G21" i="11"/>
  <c r="H21" i="11"/>
  <c r="G12" i="11"/>
  <c r="F32" i="11"/>
  <c r="C32" i="11"/>
  <c r="A27" i="11"/>
  <c r="D24" i="11"/>
  <c r="D7" i="11"/>
  <c r="D4" i="11"/>
  <c r="H11" i="11" l="1"/>
  <c r="G11" i="1"/>
</calcChain>
</file>

<file path=xl/sharedStrings.xml><?xml version="1.0" encoding="utf-8"?>
<sst xmlns="http://schemas.openxmlformats.org/spreadsheetml/2006/main" count="329" uniqueCount="251">
  <si>
    <t>Информация в таблице по форме № ПС-1 предназначена для последующей автоматизированной обработки и анализа. Для обеспечения корректной работы программ обработки информации, приводимой в таблице, необходимо соблюдать приведенные ниже рекомендации.</t>
  </si>
  <si>
    <t>(должность)</t>
  </si>
  <si>
    <t xml:space="preserve">                        М.П.</t>
  </si>
  <si>
    <t>Исполнитель:</t>
  </si>
  <si>
    <t>тел.</t>
  </si>
  <si>
    <t>e-mail:</t>
  </si>
  <si>
    <t xml:space="preserve"> (Ф.И.О. полностью)</t>
  </si>
  <si>
    <t xml:space="preserve"> (подпись)   </t>
  </si>
  <si>
    <t xml:space="preserve"> (расшифровка подписи)</t>
  </si>
  <si>
    <t>Информация в таблице по форме № ПС-2 предназначена для последующей автоматизированной обработки и анализа. Для обеспечения корректной работы программ обработки информации, приводимой в таблице, необходимо соблюдать приведенные ниже рекомендации.</t>
  </si>
  <si>
    <t>Х</t>
  </si>
  <si>
    <t>Уср [ц/га] =</t>
  </si>
  <si>
    <t>где:</t>
  </si>
  <si>
    <t>№ п/п</t>
  </si>
  <si>
    <t>Перечень объектов страхования по видам, группам сельскохозяйственных культур, многолетних насаждений</t>
  </si>
  <si>
    <t>Зерновые культуры</t>
  </si>
  <si>
    <t>Пшеница озимая</t>
  </si>
  <si>
    <t>Рожь озимая</t>
  </si>
  <si>
    <t>Ячмень озимый</t>
  </si>
  <si>
    <t>Тритикале озимая</t>
  </si>
  <si>
    <t>Тритикале яровая</t>
  </si>
  <si>
    <t>Пшеница яровая</t>
  </si>
  <si>
    <t>Рожь яровая</t>
  </si>
  <si>
    <t>Ячмень яровой</t>
  </si>
  <si>
    <t>Овес</t>
  </si>
  <si>
    <t>Кукуруза</t>
  </si>
  <si>
    <t>Просо</t>
  </si>
  <si>
    <t>Гречиха</t>
  </si>
  <si>
    <t>Рис</t>
  </si>
  <si>
    <t>Сорго (джугара)</t>
  </si>
  <si>
    <t>Горох</t>
  </si>
  <si>
    <t>Фасоль</t>
  </si>
  <si>
    <t>Чечевица</t>
  </si>
  <si>
    <t>Бобы кормовые на зерно</t>
  </si>
  <si>
    <t>Вика и смеси виковые (с преобладанием вики) на зерно</t>
  </si>
  <si>
    <t>Масличные культуры</t>
  </si>
  <si>
    <t>Подсолнечник на зерно</t>
  </si>
  <si>
    <t>Лен-кудряш (масличный)</t>
  </si>
  <si>
    <t>Клещевина</t>
  </si>
  <si>
    <t>Соя</t>
  </si>
  <si>
    <t>Горчица</t>
  </si>
  <si>
    <t>Рыжик</t>
  </si>
  <si>
    <t>Рапс озимый</t>
  </si>
  <si>
    <t>Рапс яровой (кольза)</t>
  </si>
  <si>
    <t>Кунжут</t>
  </si>
  <si>
    <t>Сафлор</t>
  </si>
  <si>
    <t>Арахис</t>
  </si>
  <si>
    <t>Мак масличный</t>
  </si>
  <si>
    <t>Технические культуры</t>
  </si>
  <si>
    <t>Сахарная свекла фабричная</t>
  </si>
  <si>
    <t>Маточники сахарной свеклы</t>
  </si>
  <si>
    <t>Высадки-семенники сахарной свеклы</t>
  </si>
  <si>
    <t>Табак</t>
  </si>
  <si>
    <t>Махорка</t>
  </si>
  <si>
    <t>Цикорий</t>
  </si>
  <si>
    <t>Лекарственные культуры</t>
  </si>
  <si>
    <t>Хлопок-сырец</t>
  </si>
  <si>
    <t>Кормовые культуры</t>
  </si>
  <si>
    <t>Свекла кормовая сахарная</t>
  </si>
  <si>
    <t>Маточники кормовых корнеплодов</t>
  </si>
  <si>
    <t>Семенники кормовых корнеплодов</t>
  </si>
  <si>
    <t>Бахчевые кормовые культуры</t>
  </si>
  <si>
    <t>Семенники бахчевых кормовых культур</t>
  </si>
  <si>
    <t>Культуры кормовые на силос (без кукурузы)</t>
  </si>
  <si>
    <t>Бахчевые культуры</t>
  </si>
  <si>
    <t>Бахчевые продовольственные культуры</t>
  </si>
  <si>
    <t>Семенники бахчевых продовольственных культур</t>
  </si>
  <si>
    <t>Картофель</t>
  </si>
  <si>
    <t>Овощи</t>
  </si>
  <si>
    <t>Капуста</t>
  </si>
  <si>
    <t>Огурцы</t>
  </si>
  <si>
    <t>Помидоры</t>
  </si>
  <si>
    <t>Свекла столовая</t>
  </si>
  <si>
    <t>Морковь столовая</t>
  </si>
  <si>
    <t>Лук репчатый</t>
  </si>
  <si>
    <t>Чеснок</t>
  </si>
  <si>
    <t>Горох овощной (зеленый горошек)</t>
  </si>
  <si>
    <t>Тыква</t>
  </si>
  <si>
    <t>Кабачки</t>
  </si>
  <si>
    <t>Прочие овощи</t>
  </si>
  <si>
    <t>Маточники двухлетних овощных культур</t>
  </si>
  <si>
    <t>Семенники однолетних овощных культур</t>
  </si>
  <si>
    <t>Семенники двухлетних и многолетних овощных культур</t>
  </si>
  <si>
    <t>Лук-севок</t>
  </si>
  <si>
    <t>Овощи закрытого грунта</t>
  </si>
  <si>
    <t>Многолетние насаждения (урожай)</t>
  </si>
  <si>
    <t>Виноград</t>
  </si>
  <si>
    <t>Хмель</t>
  </si>
  <si>
    <t>Чай (сортовой лист, грубый лист)</t>
  </si>
  <si>
    <t>Многолетние насаждения (посадки)</t>
  </si>
  <si>
    <t>Виноградники</t>
  </si>
  <si>
    <t>Плантации хмеля</t>
  </si>
  <si>
    <t>Плантации чая</t>
  </si>
  <si>
    <t>Зернобобовые культуры</t>
  </si>
  <si>
    <t>Форма № ПС-1</t>
  </si>
  <si>
    <t>Список_культур</t>
  </si>
  <si>
    <t>Всего 
в том числе:</t>
  </si>
  <si>
    <t>Наименование многолетних насаждений</t>
  </si>
  <si>
    <t>Форма № ПС-2</t>
  </si>
  <si>
    <t>Инструкция по заполнению формы № ПС-1</t>
  </si>
  <si>
    <t>Руководитель органа, уполномоченного высшим органом исполнительной власти субъекта Российской Федерации</t>
  </si>
  <si>
    <t>Наименование сельскохозяйственной культуры</t>
  </si>
  <si>
    <t>1.</t>
  </si>
  <si>
    <t>2.</t>
  </si>
  <si>
    <t>Заполнение граф: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</si>
  <si>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</si>
  <si>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</si>
  <si>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</si>
  <si>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</si>
  <si>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</si>
  <si>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</si>
  <si>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</si>
  <si>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</si>
  <si>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</si>
  <si>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</si>
  <si>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</si>
  <si>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Форма № ПС-3</t>
  </si>
  <si>
    <t>по состоянию на</t>
  </si>
  <si>
    <t>Посадочная площадь под многолетними насаждениями,                                           га</t>
  </si>
  <si>
    <t>Средняя цена реализации продукции,                  руб./т</t>
  </si>
  <si>
    <t xml:space="preserve">Страховая стоимость,                                        руб. </t>
  </si>
  <si>
    <t>2.9.</t>
  </si>
  <si>
    <r>
      <t>по страхованию</t>
    </r>
    <r>
      <rPr>
        <sz val="12"/>
        <rFont val="Times New Roman"/>
        <family val="1"/>
        <charset val="204"/>
      </rPr>
      <t xml:space="preserve"> с государственной поддержкой </t>
    </r>
    <r>
      <rPr>
        <b/>
        <sz val="12"/>
        <rFont val="Times New Roman"/>
        <family val="1"/>
        <charset val="204"/>
      </rPr>
      <t xml:space="preserve">сельскохозяйственных животных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по риску утраты (гибели)</t>
    </r>
  </si>
  <si>
    <t>Вид сельскохозяйственных животных</t>
  </si>
  <si>
    <t>Крупный рогатый скот (буйволы, быки, волы, коровы, яки)</t>
  </si>
  <si>
    <t>Мелкий рогатый скот (козы, овцы)</t>
  </si>
  <si>
    <t>Свиньи</t>
  </si>
  <si>
    <t>Лошади, лошаки, мулы, ослы</t>
  </si>
  <si>
    <t>Верблюды</t>
  </si>
  <si>
    <t>Семьи пчел</t>
  </si>
  <si>
    <t>Средний живой вес одной головы,             кг</t>
  </si>
  <si>
    <r>
      <t>Графа 8</t>
    </r>
    <r>
      <rPr>
        <sz val="14"/>
        <rFont val="Times New Roman"/>
        <family val="1"/>
        <charset val="204"/>
      </rPr>
      <t xml:space="preserve"> – рассчитывается автоматически при наличии информации в графах 4 и 7, как произведение граф 4 и 7.</t>
    </r>
  </si>
  <si>
    <t>Инструкция по заполнению формы № ПС-2</t>
  </si>
  <si>
    <t>Инструкция по заполнению формы № ПС-3</t>
  </si>
  <si>
    <t>Информация в таблице по форме № ПС-3 предназначена для последующей автоматизированной обработки и анализа. Для обеспечения корректной работы программ обработки информации, приводимой в таблице, необходимо соблюдать приведенные ниже рекомендации.</t>
  </si>
  <si>
    <r>
      <t>Раздел "</t>
    </r>
    <r>
      <rPr>
        <b/>
        <sz val="14"/>
        <rFont val="Times New Roman"/>
        <family val="1"/>
        <charset val="204"/>
      </rPr>
      <t>Исполнитель</t>
    </r>
    <r>
      <rPr>
        <sz val="14"/>
        <rFont val="Times New Roman"/>
        <family val="1"/>
        <charset val="204"/>
      </rPr>
      <t xml:space="preserve">" - необходимо </t>
    </r>
    <r>
      <rPr>
        <u/>
        <sz val="14"/>
        <rFont val="Times New Roman"/>
        <family val="1"/>
        <charset val="204"/>
      </rPr>
      <t>указать полностью фамилию, имя и отчество исполнителя</t>
    </r>
    <r>
      <rPr>
        <sz val="14"/>
        <rFont val="Times New Roman"/>
        <family val="1"/>
        <charset val="204"/>
      </rPr>
      <t xml:space="preserve">, номер телефона (включая код города) и адрес электронной почты. </t>
    </r>
  </si>
  <si>
    <r>
      <t>Раздел "</t>
    </r>
    <r>
      <rPr>
        <b/>
        <sz val="14"/>
        <rFont val="Times New Roman"/>
        <family val="1"/>
        <charset val="204"/>
      </rPr>
      <t>Исполнитель</t>
    </r>
    <r>
      <rPr>
        <sz val="14"/>
        <rFont val="Times New Roman"/>
        <family val="1"/>
        <charset val="204"/>
      </rPr>
      <t xml:space="preserve">" - необходимо </t>
    </r>
    <r>
      <rPr>
        <u/>
        <sz val="14"/>
        <rFont val="Times New Roman"/>
        <family val="1"/>
        <charset val="204"/>
      </rPr>
      <t>указать полностью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фамилию, имя и отчество</t>
    </r>
    <r>
      <rPr>
        <sz val="14"/>
        <rFont val="Times New Roman"/>
        <family val="1"/>
        <charset val="204"/>
      </rPr>
      <t xml:space="preserve"> исполнителя, номер телефона (включая код города) и адрес электронной почты. </t>
    </r>
  </si>
  <si>
    <t>Общие положения:</t>
  </si>
  <si>
    <t>* включает поголовье всех возрастных групп соответствующего вида животных в хозяйствах всех категорий</t>
  </si>
  <si>
    <t>Итоговая строка (всего) вычисляется автоматически.</t>
  </si>
  <si>
    <t>Страховая стоимость одной головы в живом весе (пчелосемьи), руб.</t>
  </si>
  <si>
    <t>в том числе:</t>
  </si>
  <si>
    <r>
      <t>по страхованию</t>
    </r>
    <r>
      <rPr>
        <sz val="12"/>
        <rFont val="Times New Roman"/>
        <family val="1"/>
        <charset val="204"/>
      </rPr>
      <t xml:space="preserve"> с государственной поддержкой </t>
    </r>
    <r>
      <rPr>
        <b/>
        <sz val="12"/>
        <rFont val="Times New Roman"/>
        <family val="1"/>
        <charset val="204"/>
      </rPr>
      <t>урожая</t>
    </r>
    <r>
      <rPr>
        <sz val="12"/>
        <rFont val="Times New Roman"/>
        <family val="1"/>
        <charset val="204"/>
      </rPr>
      <t xml:space="preserve"> сельскохозяйственных культур                                                                            (в том числе </t>
    </r>
    <r>
      <rPr>
        <b/>
        <sz val="12"/>
        <rFont val="Times New Roman"/>
        <family val="1"/>
        <charset val="204"/>
      </rPr>
      <t>урожая</t>
    </r>
    <r>
      <rPr>
        <sz val="12"/>
        <rFont val="Times New Roman"/>
        <family val="1"/>
        <charset val="204"/>
      </rPr>
      <t xml:space="preserve"> многолетних насаждений) по риску утраты (гибели)</t>
    </r>
  </si>
  <si>
    <r>
      <t>Итоговая строка</t>
    </r>
    <r>
      <rPr>
        <sz val="14"/>
        <rFont val="Times New Roman"/>
        <family val="1"/>
        <charset val="204"/>
      </rPr>
      <t xml:space="preserve"> - не заполнять, вычисляется автоматически.</t>
    </r>
  </si>
  <si>
    <t>1.4.</t>
  </si>
  <si>
    <t xml:space="preserve">                                          (наименование субъекта Российской Федерации)</t>
  </si>
  <si>
    <t>в</t>
  </si>
  <si>
    <t>.</t>
  </si>
  <si>
    <t>1.5.</t>
  </si>
  <si>
    <t>Объединять ячейки не рекомендуется.</t>
  </si>
  <si>
    <t>(Ф.И.О. полностью)</t>
  </si>
  <si>
    <t>м.п.</t>
  </si>
  <si>
    <t>Семечковые (яблоня, груша, айва и другие семечковые)</t>
  </si>
  <si>
    <t>Косточковые (слива, вишня, черешня, абрикос и другие косточковые)</t>
  </si>
  <si>
    <t>Субтропические (инжир, хурма, гранат, мушмула, фейхоа и другие субтропические)</t>
  </si>
  <si>
    <t>Ягодники (земляника, клубника, малина, смородина, крыжовник, черноплодная рябина и другие)</t>
  </si>
  <si>
    <t>Орехоплодные (грецкий орех, миндаль, фундук, фисташка, другие орехоплодные)</t>
  </si>
  <si>
    <t>___________________________</t>
  </si>
  <si>
    <t xml:space="preserve">                          (подпись)   </t>
  </si>
  <si>
    <r>
      <t>Информация в таблицу заносится по всем сельскохозяйственным культурам (</t>
    </r>
    <r>
      <rPr>
        <u/>
        <sz val="14"/>
        <rFont val="Times New Roman"/>
        <family val="1"/>
        <charset val="204"/>
      </rPr>
      <t>в том числе многолетним насаждениям</t>
    </r>
    <r>
      <rPr>
        <sz val="14"/>
        <rFont val="Times New Roman"/>
        <family val="1"/>
        <charset val="204"/>
      </rPr>
      <t>), возделываемым на землях субъекта Российской Федерации (без учета хозяйств населения).</t>
    </r>
  </si>
  <si>
    <t>Столбец таблицы (графа) 2 заполняется путем выбора варианта значения из прикрепленного справочника (всплывающего списка) следующим образом:                                                                                   - выделить ячейку таблицы, которую надо заполнить, нажав левую кнопку мыши;                                                                                                                          - нажать на появившуюся справа от ячейки кнопку (черная стрелочка на сером фоне);                                                                                                                                                         - выбрать из всплывающего списка сельскохозяйственных культур нужное значение и нажать на его текст.                                                                                                                                                                                        С полным текстом списка культур можно ознакомиться на листе "Перечень культур".</t>
  </si>
  <si>
    <t>В таблице предусмотрена возможность заполнения до 100 строк. При занесении информации в графу 2 очередной строки автоматически форматируется все ячейки текущей строки. После внесения всей необходимой информации в таблицу лишние строки необходимо скрыть при помощи кнопки фильтра в ячейке А12 (выбрать все ячейки кроме пустых) и только после этого распечатать таблицу. Пустые строки в поле таблицы между строками с информацией создавать и удалять не рекомендуется.</t>
  </si>
  <si>
    <r>
      <t>Графа 1</t>
    </r>
    <r>
      <rPr>
        <sz val="14"/>
        <rFont val="Times New Roman"/>
        <family val="1"/>
        <charset val="204"/>
      </rPr>
      <t xml:space="preserve"> (порядковый номер) - не заполнять, формируется автоматически при заполнении ячейки в графе 2.</t>
    </r>
  </si>
  <si>
    <r>
      <t>Графа 7</t>
    </r>
    <r>
      <rPr>
        <sz val="14"/>
        <rFont val="Times New Roman"/>
        <family val="1"/>
        <charset val="204"/>
      </rPr>
      <t xml:space="preserve"> – рассчитывается автоматически как произведение граф 4, 5, 6, деленное на 10. Делить на "10" нужно, чтобы согласовать размерность: цена указана за тонну, а урожайность - в центнерах.</t>
    </r>
  </si>
  <si>
    <t>(наименование субъекта Российской Федерации)</t>
  </si>
  <si>
    <t>______________________________</t>
  </si>
  <si>
    <t>Информация в таблицу заносится по всем многолетним насаждениям, выращиваемым на землях субъекта Российской Федерации (без учета хозяйств населения), как в плодоносящем, так и в неплодоносящем возрасте.</t>
  </si>
  <si>
    <t>Люпин кормовой (сладкий на зерно)</t>
  </si>
  <si>
    <t>Эфирно-масличные культуры (семена - всего)</t>
  </si>
  <si>
    <t>Эфирно-масличные культуры (семена кориандра)</t>
  </si>
  <si>
    <t>Эфирно-масличные культуры (пряности необработанные, кроме семян)</t>
  </si>
  <si>
    <t>Эфирно-масличные культуры (листья, стебли и др. кроме семян и пряностей)</t>
  </si>
  <si>
    <t>Лен-долгунец (семена)</t>
  </si>
  <si>
    <t>Лен-долгунец (в переводе на волокно)</t>
  </si>
  <si>
    <t>Конопля среднерусская  (семена)</t>
  </si>
  <si>
    <t>Конопля среднерусская (в переводе на волокно)</t>
  </si>
  <si>
    <t>Конопля южная (семена)</t>
  </si>
  <si>
    <t>Конопля южная (соломка)</t>
  </si>
  <si>
    <t>Кукуруза на корм (силос, зеленый корм и сенаж) - всего</t>
  </si>
  <si>
    <t>Однолетние травы на сено</t>
  </si>
  <si>
    <t>Однолетние травы на зеленый корм, сенаж, травяную муку и для получения гранул и брикетов (вес зеленой массы)</t>
  </si>
  <si>
    <t>Однолетние травы на семена</t>
  </si>
  <si>
    <t>Многолетние беспокровные травы посева текущего года, включая посев осени прошлого года, на сено</t>
  </si>
  <si>
    <t>Многолетние беспокровные травы посева текущего года, включая посев осени прошлого года, на зеленый корм, сенаж, силос, травяную муку и для получения гранул и брикетов (вес зеленой массы)</t>
  </si>
  <si>
    <t>Многолетние беспокровные травы посева текущего года, включая посев осени прошлого года,  на семена</t>
  </si>
  <si>
    <t>Многолетние травы посева прошлых лет на сено (всех укосов)</t>
  </si>
  <si>
    <t>Многолетние травы посева прошлых лет на зеленый корм, сенаж, силос, травяную муку и для получения гранул и брикетов (вес зеленой массы)</t>
  </si>
  <si>
    <t>Многолетние травы посева прошлых лет на семена (всех укосов)</t>
  </si>
  <si>
    <t>Многолетние травы на семена - клевер</t>
  </si>
  <si>
    <t>Многолетние травы на семена - люцерна</t>
  </si>
  <si>
    <t>Многолетние травы на семена - эспарцет</t>
  </si>
  <si>
    <t>Многолетние травы на семена - лугопастбищные травы</t>
  </si>
  <si>
    <t>Многолетние травы на семена - злаковые</t>
  </si>
  <si>
    <t>Топинамбур</t>
  </si>
  <si>
    <t>Ягодные (земляника, клубника, малина, смородина, крыжовник, черноплодная рябина и другие)</t>
  </si>
  <si>
    <t>Посадки многолетних насаждений</t>
  </si>
  <si>
    <t>Посадки семечковых (яблоня, груша, айва и другие семечковые)</t>
  </si>
  <si>
    <t>Посадки косточковых (слива, вишня, черешня, абрикос и другие косточковые)</t>
  </si>
  <si>
    <t>Посадки орехоплодных (грецкий орех, миндаль, фундук, фисташка, другие орехоплодные)</t>
  </si>
  <si>
    <t>Посадки субтропических (инжир, хурма, гранат, мушмула, фейхоа и другие субтропические)</t>
  </si>
  <si>
    <t>Прочие зернобобовые (нут, чина, маш и другие зернобобовые культуры)</t>
  </si>
  <si>
    <t xml:space="preserve">Прочие масличные культуры (сурепица, перилла, ляллеманция и другие масличные культуры)                                     </t>
  </si>
  <si>
    <t>Прочие технические культуры (канатник, чуфа, люфа, ворсянка, фацелия и другие технические культуры)</t>
  </si>
  <si>
    <t>Корнеплодные кормовые культуры (кормовая свекла, брюква, турнепс и другие корнеплодные кормовые культуры)</t>
  </si>
  <si>
    <r>
      <t>по страхованию</t>
    </r>
    <r>
      <rPr>
        <sz val="12"/>
        <rFont val="Times New Roman"/>
        <family val="1"/>
        <charset val="204"/>
      </rPr>
      <t xml:space="preserve"> с государственной поддержкой </t>
    </r>
    <r>
      <rPr>
        <b/>
        <sz val="12"/>
        <rFont val="Times New Roman"/>
        <family val="1"/>
        <charset val="204"/>
      </rPr>
      <t>посадок многолетних насаждений</t>
    </r>
  </si>
  <si>
    <t xml:space="preserve"> по риску утраты (гибели) в</t>
  </si>
  <si>
    <t>В таблице предусмотрена возможность заполнения до 30 строк. При занесении информации в графу 2 очередной строки автоматически форматируются все ячейки текущей строки. После внесения всей необходимой информации в таблицу лишние строки необходимо скрыть при помощи кнопки фильтра в ячейке А12 (выбрать все ячейки кроме пустых) и только после этого распечатать таблицу. Пустые строки в поле таблицы между строками с информацией создавать и удалять не рекомендуется.</t>
  </si>
  <si>
    <r>
      <t>Графа 5</t>
    </r>
    <r>
      <rPr>
        <sz val="14"/>
        <rFont val="Times New Roman"/>
        <family val="1"/>
        <charset val="204"/>
      </rPr>
      <t xml:space="preserve"> – средняя урожайность данной культуры за предыдущие 5 лет. Определяется следующим образом:</t>
    </r>
  </si>
  <si>
    <t>Наименование субъекта Российской Федерации в названии таблицы указывается в родительном падеже.</t>
  </si>
  <si>
    <t>1.6.</t>
  </si>
  <si>
    <r>
      <t>Графа 2</t>
    </r>
    <r>
      <rPr>
        <sz val="14"/>
        <rFont val="Times New Roman"/>
        <family val="1"/>
        <charset val="204"/>
      </rPr>
      <t xml:space="preserve"> – наименование многолетних насаждений указывается в соответствии с наименованием, приведенным в Перечне объектов страхования по видам, группам сельскохозяйственных культур, многолетних насаждений на листе "Перечень культур" (строки 107-114). Заполняется путем выбора из прикрепленного справочника (всплывающего списка). </t>
    </r>
    <r>
      <rPr>
        <u/>
        <sz val="14"/>
        <rFont val="Times New Roman"/>
        <family val="1"/>
        <charset val="204"/>
      </rPr>
      <t>В графу должны быть включены все виды многолетних насаждений, выращиваемые в  субъекте Российской Федерации (без учета хозяйств населения), как в плодоносящем, так и в неплодоносящем возрасте, вне зависимости от того планируется страховать их посадки или нет.</t>
    </r>
  </si>
  <si>
    <r>
      <t>Графа 5</t>
    </r>
    <r>
      <rPr>
        <sz val="14"/>
        <rFont val="Times New Roman"/>
        <family val="1"/>
        <charset val="204"/>
      </rPr>
      <t xml:space="preserve"> - страховая стоимость посадок многолетних насаждений определяется:</t>
    </r>
  </si>
  <si>
    <r>
      <t>Раздел "</t>
    </r>
    <r>
      <rPr>
        <b/>
        <sz val="14"/>
        <rFont val="Times New Roman"/>
        <family val="1"/>
        <charset val="204"/>
      </rPr>
      <t>Исполнитель</t>
    </r>
    <r>
      <rPr>
        <sz val="14"/>
        <rFont val="Times New Roman"/>
        <family val="1"/>
        <charset val="204"/>
      </rPr>
      <t xml:space="preserve">" - заполнится автоматически, если заполнены соответствующие поля в форме ПС-1. Если исполнители форм ПС-1 и ПС-2 разные - необходимо указать полностью фамилию, имя и отчество исполнителя, номер телефона (включая код города) и адрес электронной почты. </t>
    </r>
  </si>
  <si>
    <t>Столбец таблицы (графа) 2 заполняется путем выбора варианта значения из прикрепленного справочника (всплывающего списка) следующим образом:                                                            - выделить ячейку таблицы, которую надо заполнить, нажав левую кнопку мыши;                                                                                                                               - нажать на появившуюся справа от ячейки кнопку (черная стрелочка на сером фоне);                                                                                                                                                                      - выбрать из всплывающего списка многолетних насаждений нужное значение и нажать на его текст.                                                                                                                                            С полным текстом списка многолетних насаждений можно ознакомиться на листе "Перечень культур".</t>
  </si>
  <si>
    <t>Кролики</t>
  </si>
  <si>
    <t>Пушные звери</t>
  </si>
  <si>
    <t>6.1</t>
  </si>
  <si>
    <t>6.2</t>
  </si>
  <si>
    <t>7.1</t>
  </si>
  <si>
    <t>Олени (северные олени)</t>
  </si>
  <si>
    <t>Олени (маралы, пятнистые олени)</t>
  </si>
  <si>
    <r>
      <t>Графа 2</t>
    </r>
    <r>
      <rPr>
        <sz val="14"/>
        <rFont val="Times New Roman"/>
        <family val="1"/>
        <charset val="204"/>
      </rPr>
      <t xml:space="preserve"> – наименование сельскохозяйственной культуры указывается в соответствии с наименованием, приведенным в Перечне объектов страхования по видам, группам сельскохозяйственных культур, многолетних насаждений на листе "Перечень культур". Заполняется путем выбора из прикрепленного справочника (всплывающего списка). </t>
    </r>
    <r>
      <rPr>
        <u/>
        <sz val="14"/>
        <rFont val="Times New Roman"/>
        <family val="1"/>
        <charset val="204"/>
      </rPr>
      <t>В графу должны быть включены все сельскохозяйственные культуры (в том числе многолетние насаждения в плодоносящем возрасте), возделываемые в  субъекте Российской Федерации (без учета хозяйств населения), вне зависимости от того планируется страховать их урожай или нет.</t>
    </r>
  </si>
  <si>
    <t xml:space="preserve"> - в отношении многолетних насаждений в плодоносящем возрасте - по стоимости посадок многолетних насаждений, которая подлежит отражению в бухгалтерском балансе; </t>
  </si>
  <si>
    <t xml:space="preserve"> -  в отношении многолетних насаждений в неплодоносящем возрасте - по сумме затрат на закладку и выращивание посадок многолетних насаждений.</t>
  </si>
  <si>
    <t>Средняя цена 1 кг живого веса,                  руб.</t>
  </si>
  <si>
    <t>Предложение в План сельскохозяйственного страхования на 2017 год</t>
  </si>
  <si>
    <t xml:space="preserve">для расчета плановых расходов из федерального  бюджета на компенсацию  части затрат по сельскохозяйственному страхованию на 2017 год в разрезе субъектов Российской Федерации по видам (группам) сельскохозяйственных культур </t>
  </si>
  <si>
    <t>Средняя урожайность за 5 предыдущих лет                            (2011-2015 г.г.),                              ц/га</t>
  </si>
  <si>
    <t>Страховая стоимость урожая сельскохозяй-ственных культур, который планируется страховать в 2017 году,
руб.</t>
  </si>
  <si>
    <t>__ ___________ 2016 г.</t>
  </si>
  <si>
    <r>
      <t>Графа 4</t>
    </r>
    <r>
      <rPr>
        <sz val="14"/>
        <rFont val="Times New Roman"/>
        <family val="1"/>
        <charset val="204"/>
      </rPr>
      <t xml:space="preserve"> – указываются посевные (посадочные) площади под сельскохозяйственными  культурами, многолетними насаждениями в плодоносящем возрасте, </t>
    </r>
    <r>
      <rPr>
        <b/>
        <sz val="14"/>
        <rFont val="Times New Roman"/>
        <family val="1"/>
        <charset val="204"/>
      </rPr>
      <t xml:space="preserve">урожай </t>
    </r>
    <r>
      <rPr>
        <sz val="14"/>
        <rFont val="Times New Roman"/>
        <family val="1"/>
        <charset val="204"/>
      </rPr>
      <t xml:space="preserve">которых сельскохозяйственные товаропроизводители планируют  страховать в  2017 году (посадочные площади под многолетними насаждениями, </t>
    </r>
    <r>
      <rPr>
        <b/>
        <sz val="14"/>
        <rFont val="Times New Roman"/>
        <family val="1"/>
        <charset val="204"/>
      </rPr>
      <t>посадки</t>
    </r>
    <r>
      <rPr>
        <sz val="14"/>
        <rFont val="Times New Roman"/>
        <family val="1"/>
        <charset val="204"/>
      </rPr>
      <t xml:space="preserve"> которых планируется страховать, указываются в форме ПС-2). При этом культура, урожай которой планирует страховать сельскохозяйственный товаропроизводитель, должна быть застрахована на всей площади посева (посадки). Площадь, указанная в графе 4 не может быть больше площади, указанной в графе 3. </t>
    </r>
  </si>
  <si>
    <r>
      <t>Графа 6</t>
    </r>
    <r>
      <rPr>
        <sz val="14"/>
        <rFont val="Times New Roman"/>
        <family val="1"/>
        <charset val="204"/>
      </rPr>
      <t xml:space="preserve"> – указывается средняя цена реализации одной тонны сельскохозяйственной продукции, сложившаяся по субъекту Российской Федерации за 2015 год, по данным Федеральной службы государственной статистики, а по кормовым культурам - по фактической себестоимости, сложившейся у сельскохозяйственных товаропроизводителей в 2015 году. В случае отсутствия официальной статистической информации о ценах на отдельные виды продукции растениеводства по субъекту Российской Федерации принимаются цены по официальным статистическим данным субъекта Российской Федерации, находящегося на ближайшем расстоянии от места возделывания сельскохозяйственным товаропроизводителем сельскохозяйственной культуры, а при их отсутствии принимаются цены из других источников (торгово-промышленная палата, биржа, орган управления агропромышленного комплекса субъекта Российской Федерации), а при их отсутствии принимаются данные о фактической себестоимости, сложившейся у сельскохозяйственных товаропроизводителей в 2015 году.</t>
    </r>
  </si>
  <si>
    <r>
      <t>п</t>
    </r>
    <r>
      <rPr>
        <i/>
        <vertAlign val="subscript"/>
        <sz val="14"/>
        <rFont val="Times New Roman"/>
        <family val="1"/>
        <charset val="204"/>
      </rPr>
      <t>1</t>
    </r>
    <r>
      <rPr>
        <i/>
        <sz val="14"/>
        <rFont val="Times New Roman"/>
        <family val="1"/>
        <charset val="204"/>
      </rPr>
      <t>, п</t>
    </r>
    <r>
      <rPr>
        <i/>
        <vertAlign val="subscript"/>
        <sz val="14"/>
        <rFont val="Times New Roman"/>
        <family val="1"/>
        <charset val="204"/>
      </rPr>
      <t>2</t>
    </r>
    <r>
      <rPr>
        <i/>
        <sz val="14"/>
        <rFont val="Times New Roman"/>
        <family val="1"/>
        <charset val="204"/>
      </rPr>
      <t>, п</t>
    </r>
    <r>
      <rPr>
        <i/>
        <vertAlign val="subscript"/>
        <sz val="14"/>
        <rFont val="Times New Roman"/>
        <family val="1"/>
        <charset val="204"/>
      </rPr>
      <t>3</t>
    </r>
    <r>
      <rPr>
        <i/>
        <sz val="14"/>
        <rFont val="Times New Roman"/>
        <family val="1"/>
        <charset val="204"/>
      </rPr>
      <t>, п</t>
    </r>
    <r>
      <rPr>
        <i/>
        <vertAlign val="subscript"/>
        <sz val="14"/>
        <rFont val="Times New Roman"/>
        <family val="1"/>
        <charset val="204"/>
      </rPr>
      <t>4</t>
    </r>
    <r>
      <rPr>
        <i/>
        <sz val="14"/>
        <rFont val="Times New Roman"/>
        <family val="1"/>
        <charset val="204"/>
      </rPr>
      <t>, п</t>
    </r>
    <r>
      <rPr>
        <i/>
        <vertAlign val="subscript"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[га] – посевная (посадочная) площадь сельскохозяйственной культуры,  группы многолетних насаждений сельскохозяйственных товаропроизводителей субъекта Российской Федерации (без учета хозяйств населения) за пять лет, предшествующих году формирования Плана сельскохозяйственного страхования (2011-2015 гг.), по данным Федеральной службы государственной статистики (из форм № 4-СХ, 29-СХ, № 1-фермер). В случае отсутствия данных Федеральной службы государственной статистики - по имеющимся данным бухгалтерского учета.</t>
    </r>
  </si>
  <si>
    <r>
      <t>Графа 4</t>
    </r>
    <r>
      <rPr>
        <sz val="14"/>
        <rFont val="Times New Roman"/>
        <family val="1"/>
        <charset val="204"/>
      </rPr>
      <t xml:space="preserve"> – указываются площади под многолетними насаждениями, посадки которых сельскохозяйственные товаропроизводители региона планируют страховать в 2017 году. При этом посадки, которые планируется страховать, должны быть застрахованы на всей имеющейся в хозяйстве площади посадок данного вида (как в плодоносящем, так и в неплодоносящем возрасте). Площадь, указанная в графе 4 не может быть больше площади, указанной в графе 3.</t>
    </r>
  </si>
  <si>
    <t>для расчета плановых расходов из федерального  бюджета на компенсацию  части затрат по сельскохозяйственному страхованию на 2017 год в разрезе субъектов Российской Федерации по видам (группам) многолетних насаждений</t>
  </si>
  <si>
    <t>Посадочная площадь под многолетними насаждениями, которые планируется страховать в 2017 году,                                 га</t>
  </si>
  <si>
    <r>
      <t>Графа 3</t>
    </r>
    <r>
      <rPr>
        <sz val="14"/>
        <rFont val="Times New Roman"/>
        <family val="1"/>
        <charset val="204"/>
      </rPr>
      <t xml:space="preserve"> – указывается  планируемое по состоянию на 31.12.2016 поголовье сельскохозяйственных животных (количество пчелосемей), включающее поголовье всех возрастных групп соответствующего вида животных, разведение которых осуществляется в хозяйствах всех категорий (включая хозяйства населения) субъекта Российской Федерации в целях получения продукции животноводства.</t>
    </r>
  </si>
  <si>
    <r>
      <t>Графа 4</t>
    </r>
    <r>
      <rPr>
        <sz val="14"/>
        <rFont val="Times New Roman"/>
        <family val="1"/>
        <charset val="204"/>
      </rPr>
      <t xml:space="preserve"> – указывается поголовье сельскохозяйственных животных (количество пчелосемей), которые планируется страховать в 2017 году. При этом в хозяйстве, в котором планируется страховать животных, должно быть застраховано всё поголовье данного вида животных.</t>
    </r>
  </si>
  <si>
    <r>
      <t>Графа 7</t>
    </r>
    <r>
      <rPr>
        <sz val="14"/>
        <rFont val="Times New Roman"/>
        <family val="1"/>
        <charset val="204"/>
      </rPr>
      <t xml:space="preserve"> – если заполнены соответствующие ячейки в графах 5 и 6 значение в ячейке графы 7 вычисляется автоматически, как произведение граф 5 и 6. Если соответствующие ячейки в графах 5 и 6 не заполнены, то в отношении животных, переведенных в основное стадо, указываются данные о  стоимости  в живом весе одной головы животных соответствующего вида всех возрастных групп, которая подлежит отражению в бухгалтерском балансе (по состоянию на 31.12.2015), в отношении животных, не переведенных в основное стадо, - по сумме затрат на выращивание единицы живого веса, умноженной на среднюю массу одного животного, а для пчел -  на основании стоимости пчелосемьи, отражаемой в бухгалтерском балансе (по состоянию на 31.12.2015). </t>
    </r>
  </si>
  <si>
    <t>для расчета плановых расходов из федерального  бюджета на компенсацию  части затрат по сельскохозяйственному страхованию на 2017 год в разрезе субъектов Российской Федерации по видам сельскохозяйственных животных</t>
  </si>
  <si>
    <t>Планируемое поголовье* сельскохо-зяйственных животных (количество пчелосемей) по состоянию на 31.12.2016,
тысяч голов 
(тыс. шт. пчелосемей)</t>
  </si>
  <si>
    <r>
      <t xml:space="preserve">Поголовье* сельскохозяйственных животных (количество пчелосемей), </t>
    </r>
    <r>
      <rPr>
        <b/>
        <sz val="11"/>
        <rFont val="Times New Roman"/>
        <family val="1"/>
        <charset val="204"/>
      </rPr>
      <t>которые планируется страховать в 2017 году</t>
    </r>
    <r>
      <rPr>
        <sz val="11"/>
        <rFont val="Times New Roman"/>
        <family val="1"/>
        <charset val="204"/>
      </rPr>
      <t>, 
тысяч голов 
(тыс. шт. пчелосемей)</t>
    </r>
  </si>
  <si>
    <t>Птица яйценоских пород и птица мясных пород (гуси, индейки, куры, перепелки, утки, цесарки, страусы), цыплята-бройлеры</t>
  </si>
  <si>
    <t>Планируемая посевная (посадочная) площадь под сельскохо-зяйственными культурами на 2017 год,                                             га</t>
  </si>
  <si>
    <t>Посевная (посадочная) площадь под сельскохо-зяйственными культурами, которые планируется страховать в 2017 году,                            га</t>
  </si>
  <si>
    <r>
      <t>в</t>
    </r>
    <r>
      <rPr>
        <i/>
        <vertAlign val="subscript"/>
        <sz val="14"/>
        <rFont val="Times New Roman"/>
        <family val="1"/>
        <charset val="204"/>
      </rPr>
      <t>1</t>
    </r>
    <r>
      <rPr>
        <i/>
        <sz val="14"/>
        <rFont val="Times New Roman"/>
        <family val="1"/>
        <charset val="204"/>
      </rPr>
      <t>, в</t>
    </r>
    <r>
      <rPr>
        <i/>
        <vertAlign val="subscript"/>
        <sz val="14"/>
        <rFont val="Times New Roman"/>
        <family val="1"/>
        <charset val="204"/>
      </rPr>
      <t>2</t>
    </r>
    <r>
      <rPr>
        <i/>
        <sz val="14"/>
        <rFont val="Times New Roman"/>
        <family val="1"/>
        <charset val="204"/>
      </rPr>
      <t xml:space="preserve"> в</t>
    </r>
    <r>
      <rPr>
        <i/>
        <vertAlign val="subscript"/>
        <sz val="14"/>
        <rFont val="Times New Roman"/>
        <family val="1"/>
        <charset val="204"/>
      </rPr>
      <t>3</t>
    </r>
    <r>
      <rPr>
        <i/>
        <sz val="14"/>
        <rFont val="Times New Roman"/>
        <family val="1"/>
        <charset val="204"/>
      </rPr>
      <t>, в</t>
    </r>
    <r>
      <rPr>
        <i/>
        <vertAlign val="subscript"/>
        <sz val="14"/>
        <rFont val="Times New Roman"/>
        <family val="1"/>
        <charset val="204"/>
      </rPr>
      <t>4</t>
    </r>
    <r>
      <rPr>
        <i/>
        <sz val="14"/>
        <rFont val="Times New Roman"/>
        <family val="1"/>
        <charset val="204"/>
      </rPr>
      <t>, в</t>
    </r>
    <r>
      <rPr>
        <i/>
        <vertAlign val="subscript"/>
        <sz val="14"/>
        <rFont val="Times New Roman"/>
        <family val="1"/>
        <charset val="204"/>
      </rPr>
      <t>5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[ц] – валовой сбор урожая сельскохозяйственной культуры  (многолетнего насаждения), полученный сельскохозяйственными товаропроизводителями субъекта Российской Федерации (без учета хозяйств населения) за пять лет, предшествующих году формирования Плана сельскохозяйственного страхования  (2011-2015 г.г.), по данным Федеральной службы государственной статистики (из форм № 29-СХ, № 2-фермер). В случае отсутствия данных Федеральной службы государственной статистики - по имеющимся данным бухгалтерского учета;</t>
    </r>
  </si>
  <si>
    <r>
      <t>Графа 3</t>
    </r>
    <r>
      <rPr>
        <sz val="14"/>
        <rFont val="Times New Roman"/>
        <family val="1"/>
        <charset val="204"/>
      </rPr>
      <t xml:space="preserve"> – указываются  планируемые посевные (посадочные) площади под сельскохозяйственными  культурами, многолетними насаждениями на 2017 год. </t>
    </r>
    <r>
      <rPr>
        <u/>
        <sz val="14"/>
        <rFont val="Times New Roman"/>
        <family val="1"/>
        <charset val="204"/>
      </rPr>
      <t>В графе должны быть указаны площади всех сельскохозяйственных культур (в том числе многолетних насаждений в плодоносящем возрасте), возделываемых в регионе (без учета хозяйств населения), вне зависимости от того планируется страховать на них урожай или нет.</t>
    </r>
  </si>
  <si>
    <r>
      <t>Графа 3</t>
    </r>
    <r>
      <rPr>
        <sz val="14"/>
        <rFont val="Times New Roman"/>
        <family val="1"/>
        <charset val="204"/>
      </rPr>
      <t xml:space="preserve"> – указываются посадочные (с учетом плановых посадок в 2017 г.) площади под многолетними насаждениями в 2017 году.</t>
    </r>
  </si>
  <si>
    <t>Страховая стоимость поголовья сельскохозяйственных животных, которое планируется страховать в 2017 году, 
тыс. руб.</t>
  </si>
  <si>
    <r>
      <t>Графа 5</t>
    </r>
    <r>
      <rPr>
        <sz val="14"/>
        <rFont val="Times New Roman"/>
        <family val="1"/>
        <charset val="204"/>
      </rPr>
      <t xml:space="preserve"> – указывается средний живой вес одной головы всех возрастных групп соответствующего вида животных (по состоянию на 31.12.2015).</t>
    </r>
  </si>
  <si>
    <r>
      <t>Графа 6</t>
    </r>
    <r>
      <rPr>
        <sz val="14"/>
        <rFont val="Times New Roman"/>
        <family val="1"/>
        <charset val="204"/>
      </rPr>
      <t xml:space="preserve"> – указывается на основании данных бухгалтерского учета производителей стоимость 1 кг живого веса животных соответствующего вида всех возрастных групп (по состоянию на 31.12.2015).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</si>
</sst>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2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vertAlign val="sub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1"/>
      <color theme="9" tint="0.7999816888943144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justify" vertical="center"/>
    </xf>
    <xf numFmtId="0" fontId="1" fillId="0" borderId="0" xfId="0" applyFont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2" fillId="0" borderId="0" xfId="0" applyFont="1" applyAlignment="1">
      <alignment horizontal="justify"/>
    </xf>
    <xf numFmtId="0" fontId="1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Border="1" applyAlignment="1" applyProtection="1"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protection locked="0"/>
    </xf>
    <xf numFmtId="165" fontId="3" fillId="0" borderId="1" xfId="0" applyNumberFormat="1" applyFont="1" applyBorder="1" applyAlignment="1" applyProtection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</xf>
    <xf numFmtId="166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 wrapText="1"/>
      <protection locked="0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top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</xf>
    <xf numFmtId="3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14" fillId="2" borderId="4" xfId="0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/>
    <xf numFmtId="0" fontId="1" fillId="0" borderId="0" xfId="0" applyFont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vertical="center" wrapText="1"/>
    </xf>
    <xf numFmtId="3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0" fillId="0" borderId="2" xfId="0" applyBorder="1" applyAlignment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165" fontId="14" fillId="2" borderId="1" xfId="0" applyNumberFormat="1" applyFont="1" applyFill="1" applyBorder="1" applyAlignment="1" applyProtection="1">
      <alignment horizontal="right" vertical="center" wrapText="1"/>
    </xf>
    <xf numFmtId="165" fontId="21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justify" vertical="top" wrapText="1"/>
    </xf>
    <xf numFmtId="0" fontId="16" fillId="0" borderId="0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wrapText="1" indent="1"/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indexed="65"/>
        </patternFill>
      </fill>
      <border>
        <left/>
        <top/>
      </border>
    </dxf>
    <dxf>
      <fill>
        <patternFill patternType="none">
          <bgColor indexed="65"/>
        </patternFill>
      </fill>
      <border>
        <left/>
        <top/>
      </border>
    </dxf>
    <dxf>
      <fill>
        <patternFill patternType="none">
          <bgColor indexed="65"/>
        </patternFill>
      </fill>
      <border>
        <left/>
        <top/>
      </border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  <border>
        <left/>
        <top/>
      </border>
    </dxf>
    <dxf>
      <fill>
        <patternFill>
          <bgColor rgb="FFFF000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top/>
      </border>
    </dxf>
    <dxf>
      <fill>
        <patternFill>
          <bgColor rgb="FFFF000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rgb="FFFF000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1057275</xdr:colOff>
          <xdr:row>15</xdr:row>
          <xdr:rowOff>0</xdr:rowOff>
        </xdr:from>
        <xdr:to>
          <xdr:col>1</xdr:col>
          <xdr:colOff>3714750</xdr:colOff>
          <xdr:row>15</xdr:row>
          <xdr:rowOff>552450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38100</xdr:rowOff>
    </xdr:from>
    <xdr:to>
      <xdr:col>8</xdr:col>
      <xdr:colOff>449580</xdr:colOff>
      <xdr:row>5</xdr:row>
      <xdr:rowOff>403860</xdr:rowOff>
    </xdr:to>
    <xdr:sp macro="" textlink="">
      <xdr:nvSpPr>
        <xdr:cNvPr id="5268" name="checksum"/>
        <xdr:cNvSpPr txBox="1">
          <a:spLocks noChangeArrowheads="1"/>
        </xdr:cNvSpPr>
      </xdr:nvSpPr>
      <xdr:spPr bwMode="auto">
        <a:xfrm>
          <a:off x="6781800" y="1196340"/>
          <a:ext cx="23241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1047750</xdr:colOff>
          <xdr:row>10</xdr:row>
          <xdr:rowOff>0</xdr:rowOff>
        </xdr:from>
        <xdr:to>
          <xdr:col>1</xdr:col>
          <xdr:colOff>3695700</xdr:colOff>
          <xdr:row>10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38100</xdr:rowOff>
    </xdr:from>
    <xdr:to>
      <xdr:col>11</xdr:col>
      <xdr:colOff>449580</xdr:colOff>
      <xdr:row>5</xdr:row>
      <xdr:rowOff>411480</xdr:rowOff>
    </xdr:to>
    <xdr:sp macro="" textlink="">
      <xdr:nvSpPr>
        <xdr:cNvPr id="7282" name="checksum"/>
        <xdr:cNvSpPr txBox="1">
          <a:spLocks noChangeArrowheads="1"/>
        </xdr:cNvSpPr>
      </xdr:nvSpPr>
      <xdr:spPr bwMode="auto">
        <a:xfrm>
          <a:off x="7795260" y="1341120"/>
          <a:ext cx="23241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Список1" displayName="Список1" ref="B2:B106" totalsRowShown="0" headerRowDxfId="9" dataDxfId="8" tableBorderDxfId="7">
  <autoFilter ref="B2:B106"/>
  <tableColumns count="1">
    <tableColumn id="1" name="Список_культур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Список2" displayName="Список2" ref="B107:B114" totalsRowShown="0" headerRowDxfId="5" dataDxfId="3" headerRowBorderDxfId="4" tableBorderDxfId="2" totalsRowBorderDxfId="1">
  <autoFilter ref="B107:B114"/>
  <tableColumns count="1">
    <tableColumn id="1" name="Виноградник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D27"/>
  <sheetViews>
    <sheetView zoomScale="90" zoomScaleNormal="90" zoomScaleSheetLayoutView="100" workbookViewId="0">
      <selection activeCell="B1" sqref="B1"/>
    </sheetView>
  </sheetViews>
  <sheetFormatPr defaultColWidth="9.140625" defaultRowHeight="18.75" x14ac:dyDescent="0.3"/>
  <cols>
    <col min="1" max="1" width="5.5703125" style="42" customWidth="1"/>
    <col min="2" max="2" width="92.7109375" style="37" customWidth="1"/>
    <col min="3" max="3" width="2" style="37" customWidth="1"/>
    <col min="4" max="4" width="1.42578125" style="37" customWidth="1"/>
    <col min="5" max="16384" width="9.140625" style="37"/>
  </cols>
  <sheetData>
    <row r="1" spans="1:4" ht="25.5" customHeight="1" x14ac:dyDescent="0.3">
      <c r="B1" s="3" t="s">
        <v>99</v>
      </c>
    </row>
    <row r="2" spans="1:4" x14ac:dyDescent="0.2">
      <c r="A2" s="43" t="s">
        <v>102</v>
      </c>
      <c r="B2" s="48" t="s">
        <v>137</v>
      </c>
    </row>
    <row r="3" spans="1:4" ht="75.599999999999994" customHeight="1" x14ac:dyDescent="0.2">
      <c r="A3" s="44" t="s">
        <v>105</v>
      </c>
      <c r="B3" s="31" t="s">
        <v>0</v>
      </c>
    </row>
    <row r="4" spans="1:4" ht="38.450000000000003" customHeight="1" x14ac:dyDescent="0.2">
      <c r="A4" s="44" t="s">
        <v>106</v>
      </c>
      <c r="B4" s="31" t="s">
        <v>208</v>
      </c>
    </row>
    <row r="5" spans="1:4" ht="55.9" customHeight="1" x14ac:dyDescent="0.2">
      <c r="A5" s="44" t="s">
        <v>107</v>
      </c>
      <c r="B5" s="31" t="s">
        <v>159</v>
      </c>
    </row>
    <row r="6" spans="1:4" ht="168.6" customHeight="1" x14ac:dyDescent="0.2">
      <c r="A6" s="44" t="s">
        <v>144</v>
      </c>
      <c r="B6" s="46" t="s">
        <v>160</v>
      </c>
    </row>
    <row r="7" spans="1:4" ht="19.5" customHeight="1" x14ac:dyDescent="0.2">
      <c r="A7" s="44" t="s">
        <v>148</v>
      </c>
      <c r="B7" s="46" t="s">
        <v>149</v>
      </c>
    </row>
    <row r="8" spans="1:4" ht="129.6" customHeight="1" x14ac:dyDescent="0.2">
      <c r="A8" s="44" t="s">
        <v>209</v>
      </c>
      <c r="B8" s="31" t="s">
        <v>161</v>
      </c>
    </row>
    <row r="9" spans="1:4" s="41" customFormat="1" ht="18" customHeight="1" x14ac:dyDescent="0.2">
      <c r="A9" s="43" t="s">
        <v>103</v>
      </c>
      <c r="B9" s="48" t="s">
        <v>104</v>
      </c>
    </row>
    <row r="10" spans="1:4" s="41" customFormat="1" ht="18.75" customHeight="1" x14ac:dyDescent="0.2">
      <c r="A10" s="44" t="s">
        <v>108</v>
      </c>
      <c r="B10" s="18" t="s">
        <v>143</v>
      </c>
    </row>
    <row r="11" spans="1:4" s="40" customFormat="1" ht="39.6" customHeight="1" x14ac:dyDescent="0.2">
      <c r="A11" s="44" t="s">
        <v>109</v>
      </c>
      <c r="B11" s="30" t="s">
        <v>162</v>
      </c>
    </row>
    <row r="12" spans="1:4" s="40" customFormat="1" ht="148.9" customHeight="1" x14ac:dyDescent="0.2">
      <c r="A12" s="44" t="s">
        <v>110</v>
      </c>
      <c r="B12" s="30" t="s">
        <v>221</v>
      </c>
      <c r="C12" s="31"/>
      <c r="D12" s="31"/>
    </row>
    <row r="13" spans="1:4" s="40" customFormat="1" ht="115.9" customHeight="1" x14ac:dyDescent="0.2">
      <c r="A13" s="44" t="s">
        <v>111</v>
      </c>
      <c r="B13" s="100" t="s">
        <v>246</v>
      </c>
      <c r="C13" s="31"/>
      <c r="D13" s="31"/>
    </row>
    <row r="14" spans="1:4" s="40" customFormat="1" ht="162.6" customHeight="1" x14ac:dyDescent="0.2">
      <c r="A14" s="44" t="s">
        <v>112</v>
      </c>
      <c r="B14" s="30" t="s">
        <v>230</v>
      </c>
      <c r="C14" s="31"/>
      <c r="D14" s="31"/>
    </row>
    <row r="15" spans="1:4" s="40" customFormat="1" ht="37.5" x14ac:dyDescent="0.2">
      <c r="A15" s="44" t="s">
        <v>113</v>
      </c>
      <c r="B15" s="30" t="s">
        <v>207</v>
      </c>
      <c r="C15" s="31"/>
      <c r="D15" s="31"/>
    </row>
    <row r="16" spans="1:4" s="40" customFormat="1" ht="45.75" customHeight="1" x14ac:dyDescent="0.2">
      <c r="A16" s="44"/>
      <c r="B16" s="1" t="s">
        <v>11</v>
      </c>
      <c r="C16" s="31"/>
      <c r="D16" s="31"/>
    </row>
    <row r="17" spans="1:4" s="40" customFormat="1" ht="15" customHeight="1" x14ac:dyDescent="0.3">
      <c r="A17" s="44"/>
      <c r="B17" s="33" t="s">
        <v>12</v>
      </c>
      <c r="C17" s="31"/>
      <c r="D17" s="31"/>
    </row>
    <row r="18" spans="1:4" s="40" customFormat="1" ht="150.6" customHeight="1" x14ac:dyDescent="0.2">
      <c r="A18" s="44"/>
      <c r="B18" s="32" t="s">
        <v>245</v>
      </c>
      <c r="C18" s="31"/>
      <c r="D18" s="31"/>
    </row>
    <row r="19" spans="1:4" s="40" customFormat="1" ht="153.6" customHeight="1" x14ac:dyDescent="0.2">
      <c r="A19" s="44"/>
      <c r="B19" s="32" t="s">
        <v>232</v>
      </c>
      <c r="C19" s="31"/>
      <c r="D19" s="31"/>
    </row>
    <row r="20" spans="1:4" s="40" customFormat="1" ht="291" customHeight="1" x14ac:dyDescent="0.2">
      <c r="A20" s="44" t="s">
        <v>114</v>
      </c>
      <c r="B20" s="30" t="s">
        <v>231</v>
      </c>
      <c r="C20" s="31"/>
      <c r="D20" s="31"/>
    </row>
    <row r="21" spans="1:4" s="40" customFormat="1" ht="60.6" customHeight="1" x14ac:dyDescent="0.2">
      <c r="A21" s="44" t="s">
        <v>115</v>
      </c>
      <c r="B21" s="30" t="s">
        <v>163</v>
      </c>
      <c r="C21" s="31"/>
      <c r="D21" s="31"/>
    </row>
    <row r="22" spans="1:4" s="41" customFormat="1" ht="77.25" customHeight="1" x14ac:dyDescent="0.2">
      <c r="A22" s="59" t="s">
        <v>121</v>
      </c>
      <c r="B22" s="53" t="s">
        <v>136</v>
      </c>
    </row>
    <row r="23" spans="1:4" s="41" customFormat="1" ht="18.75" customHeight="1" x14ac:dyDescent="0.2">
      <c r="A23" s="45"/>
      <c r="B23" s="2"/>
    </row>
    <row r="24" spans="1:4" s="41" customFormat="1" ht="18.75" customHeight="1" x14ac:dyDescent="0.2">
      <c r="A24" s="45"/>
      <c r="B24" s="2"/>
    </row>
    <row r="25" spans="1:4" s="41" customFormat="1" ht="18.75" customHeight="1" x14ac:dyDescent="0.2">
      <c r="A25" s="45"/>
      <c r="B25" s="2"/>
    </row>
    <row r="26" spans="1:4" s="41" customFormat="1" ht="18.75" customHeight="1" x14ac:dyDescent="0.2">
      <c r="A26" s="45"/>
      <c r="B26" s="2"/>
    </row>
    <row r="27" spans="1:4" s="41" customFormat="1" ht="18.75" customHeight="1" x14ac:dyDescent="0.2">
      <c r="A27" s="45"/>
      <c r="B27" s="2"/>
    </row>
  </sheetData>
  <phoneticPr fontId="11" type="noConversion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autoPict="0" r:id="rId5">
            <anchor moveWithCells="1" sizeWithCells="1">
              <from>
                <xdr:col>1</xdr:col>
                <xdr:colOff>1057275</xdr:colOff>
                <xdr:row>15</xdr:row>
                <xdr:rowOff>0</xdr:rowOff>
              </from>
              <to>
                <xdr:col>1</xdr:col>
                <xdr:colOff>3714750</xdr:colOff>
                <xdr:row>15</xdr:row>
                <xdr:rowOff>552450</xdr:rowOff>
              </to>
            </anchor>
          </objectPr>
        </oleObject>
      </mc:Choice>
      <mc:Fallback>
        <oleObject progId="Equation.3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1"/>
  <sheetViews>
    <sheetView tabSelected="1" zoomScaleNormal="100" zoomScaleSheetLayoutView="100" workbookViewId="0">
      <selection activeCell="A2" sqref="A2:G2"/>
    </sheetView>
  </sheetViews>
  <sheetFormatPr defaultColWidth="9.140625" defaultRowHeight="45.75" customHeight="1" x14ac:dyDescent="0.2"/>
  <cols>
    <col min="1" max="1" width="4.5703125" style="5" customWidth="1"/>
    <col min="2" max="2" width="23.5703125" style="4" customWidth="1"/>
    <col min="3" max="3" width="16.28515625" style="5" customWidth="1"/>
    <col min="4" max="4" width="16" style="4" customWidth="1"/>
    <col min="5" max="5" width="14.85546875" style="4" customWidth="1"/>
    <col min="6" max="6" width="12.85546875" style="4" customWidth="1"/>
    <col min="7" max="7" width="14.5703125" style="4" customWidth="1"/>
    <col min="8" max="8" width="9.140625" style="4"/>
    <col min="9" max="9" width="27.140625" style="4" customWidth="1"/>
    <col min="10" max="16384" width="9.140625" style="4"/>
  </cols>
  <sheetData>
    <row r="1" spans="1:7" ht="20.25" customHeight="1" x14ac:dyDescent="0.2">
      <c r="G1" s="35" t="s">
        <v>94</v>
      </c>
    </row>
    <row r="2" spans="1:7" ht="18.75" customHeight="1" x14ac:dyDescent="0.2">
      <c r="A2" s="140" t="s">
        <v>225</v>
      </c>
      <c r="B2" s="140"/>
      <c r="C2" s="140"/>
      <c r="D2" s="140"/>
      <c r="E2" s="140"/>
      <c r="F2" s="140"/>
      <c r="G2" s="140"/>
    </row>
    <row r="3" spans="1:7" s="6" customFormat="1" ht="32.25" customHeight="1" x14ac:dyDescent="0.2">
      <c r="A3" s="141" t="s">
        <v>142</v>
      </c>
      <c r="B3" s="142"/>
      <c r="C3" s="142"/>
      <c r="D3" s="142"/>
      <c r="E3" s="142"/>
      <c r="F3" s="142"/>
      <c r="G3" s="142"/>
    </row>
    <row r="4" spans="1:7" s="6" customFormat="1" ht="17.25" customHeight="1" x14ac:dyDescent="0.25">
      <c r="A4" s="105"/>
      <c r="B4" s="7" t="s">
        <v>146</v>
      </c>
      <c r="C4" s="147"/>
      <c r="D4" s="147"/>
      <c r="E4" s="147"/>
      <c r="F4" s="148"/>
      <c r="G4" s="29"/>
    </row>
    <row r="5" spans="1:7" s="21" customFormat="1" ht="13.5" customHeight="1" x14ac:dyDescent="0.2">
      <c r="A5" s="143" t="s">
        <v>145</v>
      </c>
      <c r="B5" s="143"/>
      <c r="C5" s="143"/>
      <c r="D5" s="143"/>
      <c r="E5" s="143"/>
      <c r="F5" s="143"/>
      <c r="G5" s="143"/>
    </row>
    <row r="6" spans="1:7" s="6" customFormat="1" ht="49.15" customHeight="1" x14ac:dyDescent="0.2">
      <c r="A6" s="142" t="s">
        <v>226</v>
      </c>
      <c r="B6" s="142"/>
      <c r="C6" s="142"/>
      <c r="D6" s="142"/>
      <c r="E6" s="142"/>
      <c r="F6" s="142"/>
      <c r="G6" s="142"/>
    </row>
    <row r="7" spans="1:7" s="6" customFormat="1" ht="15" customHeight="1" x14ac:dyDescent="0.25">
      <c r="A7" s="105"/>
      <c r="C7" s="7" t="s">
        <v>117</v>
      </c>
      <c r="D7" s="60"/>
      <c r="E7" s="29"/>
      <c r="F7" s="29"/>
      <c r="G7" s="29"/>
    </row>
    <row r="8" spans="1:7" s="6" customFormat="1" ht="5.25" customHeight="1" x14ac:dyDescent="0.25">
      <c r="A8" s="105"/>
      <c r="B8" s="7"/>
      <c r="C8" s="28"/>
      <c r="D8" s="27"/>
      <c r="E8" s="27"/>
      <c r="F8" s="29"/>
      <c r="G8" s="29"/>
    </row>
    <row r="9" spans="1:7" s="119" customFormat="1" ht="161.44999999999999" customHeight="1" x14ac:dyDescent="0.2">
      <c r="A9" s="57" t="s">
        <v>13</v>
      </c>
      <c r="B9" s="57" t="s">
        <v>101</v>
      </c>
      <c r="C9" s="57" t="s">
        <v>243</v>
      </c>
      <c r="D9" s="57" t="s">
        <v>244</v>
      </c>
      <c r="E9" s="57" t="s">
        <v>227</v>
      </c>
      <c r="F9" s="57" t="s">
        <v>119</v>
      </c>
      <c r="G9" s="57" t="s">
        <v>228</v>
      </c>
    </row>
    <row r="10" spans="1:7" s="11" customFormat="1" ht="12.75" customHeight="1" x14ac:dyDescent="0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s="13" customFormat="1" ht="25.15" customHeight="1" x14ac:dyDescent="0.2">
      <c r="A11" s="106"/>
      <c r="B11" s="92" t="str">
        <f>CONCATENATE("Всего в ",C4)</f>
        <v xml:space="preserve">Всего в </v>
      </c>
      <c r="C11" s="81" t="str">
        <f>IF(SUBTOTAL(9,C13:C112)=0,"",SUBTOTAL(9,C13:C112))</f>
        <v/>
      </c>
      <c r="D11" s="81" t="str">
        <f>IF(SUBTOTAL(9,D13:D112)=0,"",SUBTOTAL(9,D13:D112))</f>
        <v/>
      </c>
      <c r="E11" s="84" t="s">
        <v>10</v>
      </c>
      <c r="F11" s="84" t="s">
        <v>10</v>
      </c>
      <c r="G11" s="81" t="str">
        <f>IF(SUBTOTAL(9,G13:G112)=0,"",SUBTOTAL(9,G13:G112))</f>
        <v/>
      </c>
    </row>
    <row r="12" spans="1:7" s="13" customFormat="1" ht="14.45" customHeight="1" x14ac:dyDescent="0.2">
      <c r="A12" s="106"/>
      <c r="B12" s="80" t="s">
        <v>141</v>
      </c>
      <c r="C12" s="81"/>
      <c r="D12" s="81"/>
      <c r="E12" s="85"/>
      <c r="F12" s="85"/>
      <c r="G12" s="82"/>
    </row>
    <row r="13" spans="1:7" s="13" customFormat="1" ht="20.100000000000001" customHeight="1" x14ac:dyDescent="0.2">
      <c r="A13" s="107" t="str">
        <f>IF(B13="","",A12+1)</f>
        <v/>
      </c>
      <c r="B13" s="14"/>
      <c r="C13" s="15"/>
      <c r="D13" s="15"/>
      <c r="E13" s="15"/>
      <c r="F13" s="16"/>
      <c r="G13" s="83" t="str">
        <f>IF(F13="","",ROUND(D13*E13*F13/10,0))</f>
        <v/>
      </c>
    </row>
    <row r="14" spans="1:7" s="17" customFormat="1" ht="20.100000000000001" customHeight="1" x14ac:dyDescent="0.2">
      <c r="A14" s="107" t="str">
        <f>IF(B14="","",A13+1)</f>
        <v/>
      </c>
      <c r="B14" s="14"/>
      <c r="C14" s="15"/>
      <c r="D14" s="15"/>
      <c r="E14" s="15"/>
      <c r="F14" s="16"/>
      <c r="G14" s="83" t="str">
        <f>IF(F14="","",ROUND(D14*E14*F14/10,0))</f>
        <v/>
      </c>
    </row>
    <row r="15" spans="1:7" s="17" customFormat="1" ht="20.100000000000001" customHeight="1" x14ac:dyDescent="0.2">
      <c r="A15" s="107" t="str">
        <f>IF(B15="","",A14+1)</f>
        <v/>
      </c>
      <c r="B15" s="14"/>
      <c r="C15" s="15"/>
      <c r="D15" s="15"/>
      <c r="E15" s="15"/>
      <c r="F15" s="16"/>
      <c r="G15" s="83" t="str">
        <f t="shared" ref="G15:G78" si="0">IF(F15="","",ROUND(D15*E15*F15/10,0))</f>
        <v/>
      </c>
    </row>
    <row r="16" spans="1:7" s="17" customFormat="1" ht="20.100000000000001" customHeight="1" x14ac:dyDescent="0.2">
      <c r="A16" s="107" t="str">
        <f t="shared" ref="A16:A79" si="1">IF(B16="","",A15+1)</f>
        <v/>
      </c>
      <c r="B16" s="14"/>
      <c r="C16" s="15"/>
      <c r="D16" s="15"/>
      <c r="E16" s="15"/>
      <c r="F16" s="16"/>
      <c r="G16" s="83" t="str">
        <f t="shared" si="0"/>
        <v/>
      </c>
    </row>
    <row r="17" spans="1:7" s="17" customFormat="1" ht="20.100000000000001" customHeight="1" x14ac:dyDescent="0.2">
      <c r="A17" s="107" t="str">
        <f t="shared" si="1"/>
        <v/>
      </c>
      <c r="B17" s="14"/>
      <c r="C17" s="15"/>
      <c r="D17" s="15"/>
      <c r="E17" s="15"/>
      <c r="F17" s="16"/>
      <c r="G17" s="83" t="str">
        <f t="shared" si="0"/>
        <v/>
      </c>
    </row>
    <row r="18" spans="1:7" s="17" customFormat="1" ht="20.100000000000001" customHeight="1" x14ac:dyDescent="0.2">
      <c r="A18" s="107" t="str">
        <f t="shared" si="1"/>
        <v/>
      </c>
      <c r="B18" s="14"/>
      <c r="C18" s="15"/>
      <c r="D18" s="15"/>
      <c r="E18" s="15"/>
      <c r="F18" s="16"/>
      <c r="G18" s="83" t="str">
        <f t="shared" si="0"/>
        <v/>
      </c>
    </row>
    <row r="19" spans="1:7" ht="20.100000000000001" customHeight="1" x14ac:dyDescent="0.2">
      <c r="A19" s="107" t="str">
        <f t="shared" si="1"/>
        <v/>
      </c>
      <c r="B19" s="14"/>
      <c r="C19" s="15"/>
      <c r="D19" s="15"/>
      <c r="E19" s="15"/>
      <c r="F19" s="16"/>
      <c r="G19" s="83" t="str">
        <f t="shared" si="0"/>
        <v/>
      </c>
    </row>
    <row r="20" spans="1:7" ht="20.100000000000001" customHeight="1" x14ac:dyDescent="0.2">
      <c r="A20" s="107" t="str">
        <f t="shared" si="1"/>
        <v/>
      </c>
      <c r="B20" s="14"/>
      <c r="C20" s="15"/>
      <c r="D20" s="15"/>
      <c r="E20" s="15"/>
      <c r="F20" s="16"/>
      <c r="G20" s="83" t="str">
        <f t="shared" si="0"/>
        <v/>
      </c>
    </row>
    <row r="21" spans="1:7" ht="20.100000000000001" customHeight="1" x14ac:dyDescent="0.2">
      <c r="A21" s="107" t="str">
        <f t="shared" si="1"/>
        <v/>
      </c>
      <c r="B21" s="14"/>
      <c r="C21" s="15"/>
      <c r="D21" s="15"/>
      <c r="E21" s="15"/>
      <c r="F21" s="16"/>
      <c r="G21" s="83" t="str">
        <f t="shared" si="0"/>
        <v/>
      </c>
    </row>
    <row r="22" spans="1:7" ht="20.100000000000001" customHeight="1" x14ac:dyDescent="0.2">
      <c r="A22" s="107" t="str">
        <f t="shared" si="1"/>
        <v/>
      </c>
      <c r="B22" s="14"/>
      <c r="C22" s="15"/>
      <c r="D22" s="15"/>
      <c r="E22" s="15"/>
      <c r="F22" s="16"/>
      <c r="G22" s="83" t="str">
        <f t="shared" si="0"/>
        <v/>
      </c>
    </row>
    <row r="23" spans="1:7" ht="20.100000000000001" customHeight="1" x14ac:dyDescent="0.2">
      <c r="A23" s="107" t="str">
        <f t="shared" si="1"/>
        <v/>
      </c>
      <c r="B23" s="14"/>
      <c r="C23" s="15"/>
      <c r="D23" s="15"/>
      <c r="E23" s="15"/>
      <c r="F23" s="16"/>
      <c r="G23" s="83" t="str">
        <f t="shared" si="0"/>
        <v/>
      </c>
    </row>
    <row r="24" spans="1:7" ht="20.100000000000001" customHeight="1" x14ac:dyDescent="0.2">
      <c r="A24" s="107" t="str">
        <f t="shared" si="1"/>
        <v/>
      </c>
      <c r="B24" s="14"/>
      <c r="C24" s="15"/>
      <c r="D24" s="15"/>
      <c r="E24" s="15"/>
      <c r="F24" s="16"/>
      <c r="G24" s="83" t="str">
        <f t="shared" si="0"/>
        <v/>
      </c>
    </row>
    <row r="25" spans="1:7" ht="20.100000000000001" customHeight="1" x14ac:dyDescent="0.2">
      <c r="A25" s="107" t="str">
        <f t="shared" si="1"/>
        <v/>
      </c>
      <c r="B25" s="14"/>
      <c r="C25" s="15"/>
      <c r="D25" s="15"/>
      <c r="E25" s="15"/>
      <c r="F25" s="16"/>
      <c r="G25" s="83" t="str">
        <f t="shared" si="0"/>
        <v/>
      </c>
    </row>
    <row r="26" spans="1:7" ht="20.100000000000001" customHeight="1" x14ac:dyDescent="0.2">
      <c r="A26" s="107" t="str">
        <f t="shared" si="1"/>
        <v/>
      </c>
      <c r="B26" s="14"/>
      <c r="C26" s="15"/>
      <c r="D26" s="15"/>
      <c r="E26" s="15"/>
      <c r="F26" s="16"/>
      <c r="G26" s="83" t="str">
        <f t="shared" si="0"/>
        <v/>
      </c>
    </row>
    <row r="27" spans="1:7" ht="20.100000000000001" customHeight="1" x14ac:dyDescent="0.2">
      <c r="A27" s="107" t="str">
        <f t="shared" si="1"/>
        <v/>
      </c>
      <c r="B27" s="14"/>
      <c r="C27" s="15"/>
      <c r="D27" s="15"/>
      <c r="E27" s="15"/>
      <c r="F27" s="16"/>
      <c r="G27" s="83" t="str">
        <f t="shared" si="0"/>
        <v/>
      </c>
    </row>
    <row r="28" spans="1:7" ht="20.100000000000001" customHeight="1" x14ac:dyDescent="0.2">
      <c r="A28" s="107" t="str">
        <f t="shared" si="1"/>
        <v/>
      </c>
      <c r="B28" s="14"/>
      <c r="C28" s="15"/>
      <c r="D28" s="15"/>
      <c r="E28" s="15"/>
      <c r="F28" s="16"/>
      <c r="G28" s="83" t="str">
        <f t="shared" si="0"/>
        <v/>
      </c>
    </row>
    <row r="29" spans="1:7" ht="20.100000000000001" customHeight="1" x14ac:dyDescent="0.2">
      <c r="A29" s="107" t="str">
        <f t="shared" si="1"/>
        <v/>
      </c>
      <c r="B29" s="14"/>
      <c r="C29" s="15"/>
      <c r="D29" s="15"/>
      <c r="E29" s="15"/>
      <c r="F29" s="16"/>
      <c r="G29" s="83" t="str">
        <f t="shared" si="0"/>
        <v/>
      </c>
    </row>
    <row r="30" spans="1:7" ht="20.100000000000001" customHeight="1" x14ac:dyDescent="0.2">
      <c r="A30" s="107" t="str">
        <f t="shared" si="1"/>
        <v/>
      </c>
      <c r="B30" s="14"/>
      <c r="C30" s="15"/>
      <c r="D30" s="15"/>
      <c r="E30" s="15"/>
      <c r="F30" s="16"/>
      <c r="G30" s="83" t="str">
        <f t="shared" si="0"/>
        <v/>
      </c>
    </row>
    <row r="31" spans="1:7" ht="20.100000000000001" customHeight="1" x14ac:dyDescent="0.2">
      <c r="A31" s="107" t="str">
        <f t="shared" si="1"/>
        <v/>
      </c>
      <c r="B31" s="14"/>
      <c r="C31" s="15"/>
      <c r="D31" s="15"/>
      <c r="E31" s="15"/>
      <c r="F31" s="16"/>
      <c r="G31" s="83" t="str">
        <f t="shared" si="0"/>
        <v/>
      </c>
    </row>
    <row r="32" spans="1:7" ht="20.100000000000001" customHeight="1" x14ac:dyDescent="0.2">
      <c r="A32" s="107" t="str">
        <f t="shared" si="1"/>
        <v/>
      </c>
      <c r="B32" s="14"/>
      <c r="C32" s="15"/>
      <c r="D32" s="15"/>
      <c r="E32" s="15"/>
      <c r="F32" s="16"/>
      <c r="G32" s="83" t="str">
        <f t="shared" si="0"/>
        <v/>
      </c>
    </row>
    <row r="33" spans="1:7" ht="20.100000000000001" customHeight="1" x14ac:dyDescent="0.2">
      <c r="A33" s="107" t="str">
        <f t="shared" si="1"/>
        <v/>
      </c>
      <c r="B33" s="14"/>
      <c r="C33" s="15"/>
      <c r="D33" s="15"/>
      <c r="E33" s="15"/>
      <c r="F33" s="16"/>
      <c r="G33" s="83" t="str">
        <f t="shared" si="0"/>
        <v/>
      </c>
    </row>
    <row r="34" spans="1:7" ht="20.100000000000001" customHeight="1" x14ac:dyDescent="0.2">
      <c r="A34" s="107" t="str">
        <f t="shared" si="1"/>
        <v/>
      </c>
      <c r="B34" s="14"/>
      <c r="C34" s="15"/>
      <c r="D34" s="15"/>
      <c r="E34" s="15"/>
      <c r="F34" s="16"/>
      <c r="G34" s="83" t="str">
        <f t="shared" si="0"/>
        <v/>
      </c>
    </row>
    <row r="35" spans="1:7" ht="20.100000000000001" customHeight="1" x14ac:dyDescent="0.2">
      <c r="A35" s="107" t="str">
        <f t="shared" si="1"/>
        <v/>
      </c>
      <c r="B35" s="14"/>
      <c r="C35" s="15"/>
      <c r="D35" s="15"/>
      <c r="E35" s="15"/>
      <c r="F35" s="16"/>
      <c r="G35" s="83" t="str">
        <f t="shared" si="0"/>
        <v/>
      </c>
    </row>
    <row r="36" spans="1:7" ht="20.100000000000001" customHeight="1" x14ac:dyDescent="0.2">
      <c r="A36" s="107" t="str">
        <f t="shared" si="1"/>
        <v/>
      </c>
      <c r="B36" s="14"/>
      <c r="C36" s="15"/>
      <c r="D36" s="15"/>
      <c r="E36" s="15"/>
      <c r="F36" s="16"/>
      <c r="G36" s="83" t="str">
        <f t="shared" si="0"/>
        <v/>
      </c>
    </row>
    <row r="37" spans="1:7" ht="20.100000000000001" customHeight="1" x14ac:dyDescent="0.2">
      <c r="A37" s="107" t="str">
        <f t="shared" si="1"/>
        <v/>
      </c>
      <c r="B37" s="14"/>
      <c r="C37" s="15"/>
      <c r="D37" s="15"/>
      <c r="E37" s="15"/>
      <c r="F37" s="16"/>
      <c r="G37" s="83" t="str">
        <f t="shared" si="0"/>
        <v/>
      </c>
    </row>
    <row r="38" spans="1:7" ht="20.100000000000001" customHeight="1" x14ac:dyDescent="0.2">
      <c r="A38" s="107" t="str">
        <f t="shared" si="1"/>
        <v/>
      </c>
      <c r="B38" s="14"/>
      <c r="C38" s="15"/>
      <c r="D38" s="15"/>
      <c r="E38" s="15"/>
      <c r="F38" s="16"/>
      <c r="G38" s="83" t="str">
        <f t="shared" si="0"/>
        <v/>
      </c>
    </row>
    <row r="39" spans="1:7" ht="20.100000000000001" customHeight="1" x14ac:dyDescent="0.2">
      <c r="A39" s="107" t="str">
        <f t="shared" si="1"/>
        <v/>
      </c>
      <c r="B39" s="14"/>
      <c r="C39" s="15"/>
      <c r="D39" s="15"/>
      <c r="E39" s="15"/>
      <c r="F39" s="16"/>
      <c r="G39" s="83" t="str">
        <f t="shared" si="0"/>
        <v/>
      </c>
    </row>
    <row r="40" spans="1:7" ht="20.100000000000001" customHeight="1" x14ac:dyDescent="0.2">
      <c r="A40" s="107" t="str">
        <f t="shared" si="1"/>
        <v/>
      </c>
      <c r="B40" s="14"/>
      <c r="C40" s="15"/>
      <c r="D40" s="15"/>
      <c r="E40" s="15"/>
      <c r="F40" s="16"/>
      <c r="G40" s="83" t="str">
        <f t="shared" si="0"/>
        <v/>
      </c>
    </row>
    <row r="41" spans="1:7" ht="20.100000000000001" customHeight="1" x14ac:dyDescent="0.2">
      <c r="A41" s="107" t="str">
        <f t="shared" si="1"/>
        <v/>
      </c>
      <c r="B41" s="14"/>
      <c r="C41" s="15"/>
      <c r="D41" s="15"/>
      <c r="E41" s="15"/>
      <c r="F41" s="16"/>
      <c r="G41" s="83" t="str">
        <f t="shared" si="0"/>
        <v/>
      </c>
    </row>
    <row r="42" spans="1:7" ht="20.100000000000001" customHeight="1" x14ac:dyDescent="0.2">
      <c r="A42" s="107" t="str">
        <f t="shared" si="1"/>
        <v/>
      </c>
      <c r="B42" s="14"/>
      <c r="C42" s="15"/>
      <c r="D42" s="15"/>
      <c r="E42" s="15"/>
      <c r="F42" s="16"/>
      <c r="G42" s="83" t="str">
        <f t="shared" si="0"/>
        <v/>
      </c>
    </row>
    <row r="43" spans="1:7" ht="20.100000000000001" customHeight="1" x14ac:dyDescent="0.2">
      <c r="A43" s="107" t="str">
        <f t="shared" si="1"/>
        <v/>
      </c>
      <c r="B43" s="14"/>
      <c r="C43" s="15"/>
      <c r="D43" s="15"/>
      <c r="E43" s="15"/>
      <c r="F43" s="16"/>
      <c r="G43" s="83" t="str">
        <f t="shared" si="0"/>
        <v/>
      </c>
    </row>
    <row r="44" spans="1:7" ht="20.100000000000001" customHeight="1" x14ac:dyDescent="0.2">
      <c r="A44" s="107" t="str">
        <f t="shared" si="1"/>
        <v/>
      </c>
      <c r="B44" s="14"/>
      <c r="C44" s="15"/>
      <c r="D44" s="15"/>
      <c r="E44" s="15"/>
      <c r="F44" s="16"/>
      <c r="G44" s="83" t="str">
        <f t="shared" si="0"/>
        <v/>
      </c>
    </row>
    <row r="45" spans="1:7" ht="20.100000000000001" customHeight="1" x14ac:dyDescent="0.2">
      <c r="A45" s="107" t="str">
        <f t="shared" si="1"/>
        <v/>
      </c>
      <c r="B45" s="14"/>
      <c r="C45" s="15"/>
      <c r="D45" s="15"/>
      <c r="E45" s="15"/>
      <c r="F45" s="16"/>
      <c r="G45" s="83" t="str">
        <f t="shared" si="0"/>
        <v/>
      </c>
    </row>
    <row r="46" spans="1:7" ht="20.100000000000001" customHeight="1" x14ac:dyDescent="0.2">
      <c r="A46" s="107" t="str">
        <f t="shared" si="1"/>
        <v/>
      </c>
      <c r="B46" s="14"/>
      <c r="C46" s="15"/>
      <c r="D46" s="15"/>
      <c r="E46" s="15"/>
      <c r="F46" s="16"/>
      <c r="G46" s="83" t="str">
        <f t="shared" si="0"/>
        <v/>
      </c>
    </row>
    <row r="47" spans="1:7" ht="20.100000000000001" customHeight="1" x14ac:dyDescent="0.2">
      <c r="A47" s="107" t="str">
        <f t="shared" si="1"/>
        <v/>
      </c>
      <c r="B47" s="14"/>
      <c r="C47" s="15"/>
      <c r="D47" s="15"/>
      <c r="E47" s="15"/>
      <c r="F47" s="16"/>
      <c r="G47" s="83" t="str">
        <f t="shared" si="0"/>
        <v/>
      </c>
    </row>
    <row r="48" spans="1:7" ht="20.100000000000001" customHeight="1" x14ac:dyDescent="0.2">
      <c r="A48" s="107" t="str">
        <f t="shared" si="1"/>
        <v/>
      </c>
      <c r="B48" s="14"/>
      <c r="C48" s="15"/>
      <c r="D48" s="15"/>
      <c r="E48" s="15"/>
      <c r="F48" s="16"/>
      <c r="G48" s="83" t="str">
        <f t="shared" si="0"/>
        <v/>
      </c>
    </row>
    <row r="49" spans="1:7" ht="20.100000000000001" customHeight="1" x14ac:dyDescent="0.2">
      <c r="A49" s="107" t="str">
        <f t="shared" si="1"/>
        <v/>
      </c>
      <c r="B49" s="14"/>
      <c r="C49" s="15"/>
      <c r="D49" s="15"/>
      <c r="E49" s="15"/>
      <c r="F49" s="16"/>
      <c r="G49" s="83" t="str">
        <f t="shared" si="0"/>
        <v/>
      </c>
    </row>
    <row r="50" spans="1:7" ht="20.100000000000001" customHeight="1" x14ac:dyDescent="0.2">
      <c r="A50" s="107" t="str">
        <f t="shared" si="1"/>
        <v/>
      </c>
      <c r="B50" s="14"/>
      <c r="C50" s="15"/>
      <c r="D50" s="15"/>
      <c r="E50" s="15"/>
      <c r="F50" s="16"/>
      <c r="G50" s="83" t="str">
        <f t="shared" si="0"/>
        <v/>
      </c>
    </row>
    <row r="51" spans="1:7" ht="20.100000000000001" customHeight="1" x14ac:dyDescent="0.2">
      <c r="A51" s="107" t="str">
        <f t="shared" si="1"/>
        <v/>
      </c>
      <c r="B51" s="14"/>
      <c r="C51" s="15"/>
      <c r="D51" s="15"/>
      <c r="E51" s="15"/>
      <c r="F51" s="16"/>
      <c r="G51" s="83" t="str">
        <f t="shared" si="0"/>
        <v/>
      </c>
    </row>
    <row r="52" spans="1:7" ht="20.100000000000001" customHeight="1" x14ac:dyDescent="0.2">
      <c r="A52" s="107" t="str">
        <f t="shared" si="1"/>
        <v/>
      </c>
      <c r="B52" s="14"/>
      <c r="C52" s="15"/>
      <c r="D52" s="15"/>
      <c r="E52" s="15"/>
      <c r="F52" s="16"/>
      <c r="G52" s="83" t="str">
        <f t="shared" si="0"/>
        <v/>
      </c>
    </row>
    <row r="53" spans="1:7" ht="20.100000000000001" customHeight="1" x14ac:dyDescent="0.2">
      <c r="A53" s="107" t="str">
        <f t="shared" si="1"/>
        <v/>
      </c>
      <c r="B53" s="14"/>
      <c r="C53" s="15"/>
      <c r="D53" s="15"/>
      <c r="E53" s="15"/>
      <c r="F53" s="16"/>
      <c r="G53" s="83" t="str">
        <f t="shared" si="0"/>
        <v/>
      </c>
    </row>
    <row r="54" spans="1:7" ht="20.100000000000001" customHeight="1" x14ac:dyDescent="0.2">
      <c r="A54" s="107" t="str">
        <f t="shared" si="1"/>
        <v/>
      </c>
      <c r="B54" s="14"/>
      <c r="C54" s="15"/>
      <c r="D54" s="15"/>
      <c r="E54" s="15"/>
      <c r="F54" s="16"/>
      <c r="G54" s="83" t="str">
        <f t="shared" si="0"/>
        <v/>
      </c>
    </row>
    <row r="55" spans="1:7" ht="20.100000000000001" customHeight="1" x14ac:dyDescent="0.2">
      <c r="A55" s="107" t="str">
        <f t="shared" si="1"/>
        <v/>
      </c>
      <c r="B55" s="14"/>
      <c r="C55" s="15"/>
      <c r="D55" s="15"/>
      <c r="E55" s="15"/>
      <c r="F55" s="16"/>
      <c r="G55" s="83" t="str">
        <f t="shared" si="0"/>
        <v/>
      </c>
    </row>
    <row r="56" spans="1:7" ht="20.100000000000001" customHeight="1" x14ac:dyDescent="0.2">
      <c r="A56" s="107" t="str">
        <f t="shared" si="1"/>
        <v/>
      </c>
      <c r="B56" s="14"/>
      <c r="C56" s="15"/>
      <c r="D56" s="15"/>
      <c r="E56" s="15"/>
      <c r="F56" s="16"/>
      <c r="G56" s="83" t="str">
        <f t="shared" si="0"/>
        <v/>
      </c>
    </row>
    <row r="57" spans="1:7" ht="20.100000000000001" customHeight="1" x14ac:dyDescent="0.2">
      <c r="A57" s="107" t="str">
        <f t="shared" si="1"/>
        <v/>
      </c>
      <c r="B57" s="14"/>
      <c r="C57" s="15"/>
      <c r="D57" s="15"/>
      <c r="E57" s="15"/>
      <c r="F57" s="16"/>
      <c r="G57" s="83" t="str">
        <f t="shared" si="0"/>
        <v/>
      </c>
    </row>
    <row r="58" spans="1:7" ht="20.100000000000001" customHeight="1" x14ac:dyDescent="0.2">
      <c r="A58" s="107" t="str">
        <f t="shared" si="1"/>
        <v/>
      </c>
      <c r="B58" s="14"/>
      <c r="C58" s="15"/>
      <c r="D58" s="15"/>
      <c r="E58" s="15"/>
      <c r="F58" s="16"/>
      <c r="G58" s="83" t="str">
        <f t="shared" si="0"/>
        <v/>
      </c>
    </row>
    <row r="59" spans="1:7" ht="20.100000000000001" customHeight="1" x14ac:dyDescent="0.2">
      <c r="A59" s="107" t="str">
        <f t="shared" si="1"/>
        <v/>
      </c>
      <c r="B59" s="14"/>
      <c r="C59" s="15"/>
      <c r="D59" s="15"/>
      <c r="E59" s="15"/>
      <c r="F59" s="16"/>
      <c r="G59" s="83" t="str">
        <f t="shared" si="0"/>
        <v/>
      </c>
    </row>
    <row r="60" spans="1:7" ht="20.100000000000001" customHeight="1" x14ac:dyDescent="0.2">
      <c r="A60" s="107" t="str">
        <f t="shared" si="1"/>
        <v/>
      </c>
      <c r="B60" s="14"/>
      <c r="C60" s="15"/>
      <c r="D60" s="15"/>
      <c r="E60" s="15"/>
      <c r="F60" s="16"/>
      <c r="G60" s="83" t="str">
        <f t="shared" si="0"/>
        <v/>
      </c>
    </row>
    <row r="61" spans="1:7" ht="20.100000000000001" customHeight="1" x14ac:dyDescent="0.2">
      <c r="A61" s="107" t="str">
        <f t="shared" si="1"/>
        <v/>
      </c>
      <c r="B61" s="14"/>
      <c r="C61" s="15"/>
      <c r="D61" s="15"/>
      <c r="E61" s="15"/>
      <c r="F61" s="16"/>
      <c r="G61" s="83" t="str">
        <f t="shared" si="0"/>
        <v/>
      </c>
    </row>
    <row r="62" spans="1:7" ht="20.100000000000001" customHeight="1" x14ac:dyDescent="0.2">
      <c r="A62" s="107" t="str">
        <f t="shared" si="1"/>
        <v/>
      </c>
      <c r="B62" s="14"/>
      <c r="C62" s="15"/>
      <c r="D62" s="15"/>
      <c r="E62" s="15"/>
      <c r="F62" s="16"/>
      <c r="G62" s="83" t="str">
        <f t="shared" si="0"/>
        <v/>
      </c>
    </row>
    <row r="63" spans="1:7" ht="20.100000000000001" customHeight="1" x14ac:dyDescent="0.2">
      <c r="A63" s="107" t="str">
        <f t="shared" si="1"/>
        <v/>
      </c>
      <c r="B63" s="14"/>
      <c r="C63" s="15"/>
      <c r="D63" s="15"/>
      <c r="E63" s="15"/>
      <c r="F63" s="16"/>
      <c r="G63" s="83" t="str">
        <f t="shared" si="0"/>
        <v/>
      </c>
    </row>
    <row r="64" spans="1:7" ht="20.100000000000001" customHeight="1" x14ac:dyDescent="0.2">
      <c r="A64" s="107" t="str">
        <f t="shared" si="1"/>
        <v/>
      </c>
      <c r="B64" s="14"/>
      <c r="C64" s="15"/>
      <c r="D64" s="15"/>
      <c r="E64" s="15"/>
      <c r="F64" s="16"/>
      <c r="G64" s="83" t="str">
        <f t="shared" si="0"/>
        <v/>
      </c>
    </row>
    <row r="65" spans="1:7" ht="20.100000000000001" customHeight="1" x14ac:dyDescent="0.2">
      <c r="A65" s="107" t="str">
        <f t="shared" si="1"/>
        <v/>
      </c>
      <c r="B65" s="14"/>
      <c r="C65" s="15"/>
      <c r="D65" s="15"/>
      <c r="E65" s="15"/>
      <c r="F65" s="16"/>
      <c r="G65" s="83" t="str">
        <f t="shared" si="0"/>
        <v/>
      </c>
    </row>
    <row r="66" spans="1:7" ht="20.100000000000001" customHeight="1" x14ac:dyDescent="0.2">
      <c r="A66" s="107" t="str">
        <f t="shared" si="1"/>
        <v/>
      </c>
      <c r="B66" s="14"/>
      <c r="C66" s="15"/>
      <c r="D66" s="15"/>
      <c r="E66" s="15"/>
      <c r="F66" s="16"/>
      <c r="G66" s="83" t="str">
        <f t="shared" si="0"/>
        <v/>
      </c>
    </row>
    <row r="67" spans="1:7" ht="20.100000000000001" customHeight="1" x14ac:dyDescent="0.2">
      <c r="A67" s="107" t="str">
        <f t="shared" si="1"/>
        <v/>
      </c>
      <c r="B67" s="14"/>
      <c r="C67" s="15"/>
      <c r="D67" s="15"/>
      <c r="E67" s="15"/>
      <c r="F67" s="16"/>
      <c r="G67" s="83" t="str">
        <f t="shared" si="0"/>
        <v/>
      </c>
    </row>
    <row r="68" spans="1:7" ht="20.100000000000001" customHeight="1" x14ac:dyDescent="0.2">
      <c r="A68" s="107" t="str">
        <f t="shared" si="1"/>
        <v/>
      </c>
      <c r="B68" s="14"/>
      <c r="C68" s="15"/>
      <c r="D68" s="15"/>
      <c r="E68" s="15"/>
      <c r="F68" s="16"/>
      <c r="G68" s="83" t="str">
        <f t="shared" si="0"/>
        <v/>
      </c>
    </row>
    <row r="69" spans="1:7" ht="20.100000000000001" customHeight="1" x14ac:dyDescent="0.2">
      <c r="A69" s="107" t="str">
        <f t="shared" si="1"/>
        <v/>
      </c>
      <c r="B69" s="14"/>
      <c r="C69" s="15"/>
      <c r="D69" s="15"/>
      <c r="E69" s="15"/>
      <c r="F69" s="16"/>
      <c r="G69" s="83" t="str">
        <f t="shared" si="0"/>
        <v/>
      </c>
    </row>
    <row r="70" spans="1:7" ht="20.100000000000001" customHeight="1" x14ac:dyDescent="0.2">
      <c r="A70" s="107" t="str">
        <f t="shared" si="1"/>
        <v/>
      </c>
      <c r="B70" s="14"/>
      <c r="C70" s="15"/>
      <c r="D70" s="15"/>
      <c r="E70" s="15"/>
      <c r="F70" s="16"/>
      <c r="G70" s="83" t="str">
        <f t="shared" si="0"/>
        <v/>
      </c>
    </row>
    <row r="71" spans="1:7" ht="20.100000000000001" customHeight="1" x14ac:dyDescent="0.2">
      <c r="A71" s="107" t="str">
        <f t="shared" si="1"/>
        <v/>
      </c>
      <c r="B71" s="14"/>
      <c r="C71" s="15"/>
      <c r="D71" s="15"/>
      <c r="E71" s="15"/>
      <c r="F71" s="16"/>
      <c r="G71" s="83" t="str">
        <f t="shared" si="0"/>
        <v/>
      </c>
    </row>
    <row r="72" spans="1:7" ht="20.100000000000001" customHeight="1" x14ac:dyDescent="0.2">
      <c r="A72" s="107" t="str">
        <f t="shared" si="1"/>
        <v/>
      </c>
      <c r="B72" s="14"/>
      <c r="C72" s="15"/>
      <c r="D72" s="15"/>
      <c r="E72" s="15"/>
      <c r="F72" s="16"/>
      <c r="G72" s="83" t="str">
        <f t="shared" si="0"/>
        <v/>
      </c>
    </row>
    <row r="73" spans="1:7" ht="20.100000000000001" customHeight="1" x14ac:dyDescent="0.2">
      <c r="A73" s="107" t="str">
        <f t="shared" si="1"/>
        <v/>
      </c>
      <c r="B73" s="14"/>
      <c r="C73" s="15"/>
      <c r="D73" s="15"/>
      <c r="E73" s="15"/>
      <c r="F73" s="16"/>
      <c r="G73" s="83" t="str">
        <f t="shared" si="0"/>
        <v/>
      </c>
    </row>
    <row r="74" spans="1:7" ht="20.100000000000001" customHeight="1" x14ac:dyDescent="0.2">
      <c r="A74" s="107" t="str">
        <f t="shared" si="1"/>
        <v/>
      </c>
      <c r="B74" s="14"/>
      <c r="C74" s="15"/>
      <c r="D74" s="15"/>
      <c r="E74" s="15"/>
      <c r="F74" s="16"/>
      <c r="G74" s="83" t="str">
        <f t="shared" si="0"/>
        <v/>
      </c>
    </row>
    <row r="75" spans="1:7" ht="20.100000000000001" customHeight="1" x14ac:dyDescent="0.2">
      <c r="A75" s="107" t="str">
        <f t="shared" si="1"/>
        <v/>
      </c>
      <c r="B75" s="14"/>
      <c r="C75" s="15"/>
      <c r="D75" s="15"/>
      <c r="E75" s="15"/>
      <c r="F75" s="16"/>
      <c r="G75" s="83" t="str">
        <f t="shared" si="0"/>
        <v/>
      </c>
    </row>
    <row r="76" spans="1:7" ht="20.100000000000001" customHeight="1" x14ac:dyDescent="0.2">
      <c r="A76" s="107" t="str">
        <f t="shared" si="1"/>
        <v/>
      </c>
      <c r="B76" s="14"/>
      <c r="C76" s="15"/>
      <c r="D76" s="15"/>
      <c r="E76" s="15"/>
      <c r="F76" s="16"/>
      <c r="G76" s="83" t="str">
        <f t="shared" si="0"/>
        <v/>
      </c>
    </row>
    <row r="77" spans="1:7" ht="20.100000000000001" customHeight="1" x14ac:dyDescent="0.2">
      <c r="A77" s="107" t="str">
        <f t="shared" si="1"/>
        <v/>
      </c>
      <c r="B77" s="14"/>
      <c r="C77" s="15"/>
      <c r="D77" s="15"/>
      <c r="E77" s="15"/>
      <c r="F77" s="16"/>
      <c r="G77" s="83" t="str">
        <f t="shared" si="0"/>
        <v/>
      </c>
    </row>
    <row r="78" spans="1:7" ht="20.100000000000001" customHeight="1" x14ac:dyDescent="0.2">
      <c r="A78" s="107" t="str">
        <f t="shared" si="1"/>
        <v/>
      </c>
      <c r="B78" s="14"/>
      <c r="C78" s="15"/>
      <c r="D78" s="15"/>
      <c r="E78" s="15"/>
      <c r="F78" s="16"/>
      <c r="G78" s="83" t="str">
        <f t="shared" si="0"/>
        <v/>
      </c>
    </row>
    <row r="79" spans="1:7" ht="20.100000000000001" customHeight="1" x14ac:dyDescent="0.2">
      <c r="A79" s="107" t="str">
        <f t="shared" si="1"/>
        <v/>
      </c>
      <c r="B79" s="14"/>
      <c r="C79" s="15"/>
      <c r="D79" s="15"/>
      <c r="E79" s="15"/>
      <c r="F79" s="16"/>
      <c r="G79" s="83" t="str">
        <f t="shared" ref="G79:G112" si="2">IF(F79="","",ROUND(D79*E79*F79/10,0))</f>
        <v/>
      </c>
    </row>
    <row r="80" spans="1:7" ht="20.100000000000001" customHeight="1" x14ac:dyDescent="0.2">
      <c r="A80" s="107" t="str">
        <f t="shared" ref="A80:A112" si="3">IF(B80="","",A79+1)</f>
        <v/>
      </c>
      <c r="B80" s="14"/>
      <c r="C80" s="15"/>
      <c r="D80" s="15"/>
      <c r="E80" s="15"/>
      <c r="F80" s="16"/>
      <c r="G80" s="83" t="str">
        <f t="shared" si="2"/>
        <v/>
      </c>
    </row>
    <row r="81" spans="1:7" ht="20.100000000000001" customHeight="1" x14ac:dyDescent="0.2">
      <c r="A81" s="107" t="str">
        <f t="shared" si="3"/>
        <v/>
      </c>
      <c r="B81" s="14"/>
      <c r="C81" s="15"/>
      <c r="D81" s="15"/>
      <c r="E81" s="15"/>
      <c r="F81" s="16"/>
      <c r="G81" s="83" t="str">
        <f t="shared" si="2"/>
        <v/>
      </c>
    </row>
    <row r="82" spans="1:7" ht="20.100000000000001" customHeight="1" x14ac:dyDescent="0.2">
      <c r="A82" s="107" t="str">
        <f t="shared" si="3"/>
        <v/>
      </c>
      <c r="B82" s="14"/>
      <c r="C82" s="15"/>
      <c r="D82" s="15"/>
      <c r="E82" s="15"/>
      <c r="F82" s="16"/>
      <c r="G82" s="83" t="str">
        <f t="shared" si="2"/>
        <v/>
      </c>
    </row>
    <row r="83" spans="1:7" ht="20.100000000000001" customHeight="1" x14ac:dyDescent="0.2">
      <c r="A83" s="107" t="str">
        <f t="shared" si="3"/>
        <v/>
      </c>
      <c r="B83" s="14"/>
      <c r="C83" s="15"/>
      <c r="D83" s="15"/>
      <c r="E83" s="15"/>
      <c r="F83" s="16"/>
      <c r="G83" s="83" t="str">
        <f t="shared" si="2"/>
        <v/>
      </c>
    </row>
    <row r="84" spans="1:7" ht="20.100000000000001" customHeight="1" x14ac:dyDescent="0.2">
      <c r="A84" s="107" t="str">
        <f t="shared" si="3"/>
        <v/>
      </c>
      <c r="B84" s="14"/>
      <c r="C84" s="15"/>
      <c r="D84" s="15"/>
      <c r="E84" s="15"/>
      <c r="F84" s="16"/>
      <c r="G84" s="83" t="str">
        <f t="shared" si="2"/>
        <v/>
      </c>
    </row>
    <row r="85" spans="1:7" ht="20.100000000000001" customHeight="1" x14ac:dyDescent="0.2">
      <c r="A85" s="107" t="str">
        <f t="shared" si="3"/>
        <v/>
      </c>
      <c r="B85" s="14"/>
      <c r="C85" s="15"/>
      <c r="D85" s="15"/>
      <c r="E85" s="15"/>
      <c r="F85" s="16"/>
      <c r="G85" s="83" t="str">
        <f t="shared" si="2"/>
        <v/>
      </c>
    </row>
    <row r="86" spans="1:7" ht="20.100000000000001" customHeight="1" x14ac:dyDescent="0.2">
      <c r="A86" s="107" t="str">
        <f t="shared" si="3"/>
        <v/>
      </c>
      <c r="B86" s="14"/>
      <c r="C86" s="15"/>
      <c r="D86" s="15"/>
      <c r="E86" s="15"/>
      <c r="F86" s="16"/>
      <c r="G86" s="83" t="str">
        <f t="shared" si="2"/>
        <v/>
      </c>
    </row>
    <row r="87" spans="1:7" ht="20.100000000000001" customHeight="1" x14ac:dyDescent="0.2">
      <c r="A87" s="107" t="str">
        <f t="shared" si="3"/>
        <v/>
      </c>
      <c r="B87" s="14"/>
      <c r="C87" s="15"/>
      <c r="D87" s="15"/>
      <c r="E87" s="15"/>
      <c r="F87" s="16"/>
      <c r="G87" s="83" t="str">
        <f t="shared" si="2"/>
        <v/>
      </c>
    </row>
    <row r="88" spans="1:7" ht="20.100000000000001" customHeight="1" x14ac:dyDescent="0.2">
      <c r="A88" s="107" t="str">
        <f t="shared" si="3"/>
        <v/>
      </c>
      <c r="B88" s="14"/>
      <c r="C88" s="15"/>
      <c r="D88" s="15"/>
      <c r="E88" s="15"/>
      <c r="F88" s="16"/>
      <c r="G88" s="83" t="str">
        <f t="shared" si="2"/>
        <v/>
      </c>
    </row>
    <row r="89" spans="1:7" ht="20.100000000000001" customHeight="1" x14ac:dyDescent="0.2">
      <c r="A89" s="107" t="str">
        <f t="shared" si="3"/>
        <v/>
      </c>
      <c r="B89" s="14"/>
      <c r="C89" s="15"/>
      <c r="D89" s="15"/>
      <c r="E89" s="15"/>
      <c r="F89" s="16"/>
      <c r="G89" s="83" t="str">
        <f t="shared" si="2"/>
        <v/>
      </c>
    </row>
    <row r="90" spans="1:7" ht="20.100000000000001" customHeight="1" x14ac:dyDescent="0.2">
      <c r="A90" s="107" t="str">
        <f t="shared" si="3"/>
        <v/>
      </c>
      <c r="B90" s="14"/>
      <c r="C90" s="15"/>
      <c r="D90" s="15"/>
      <c r="E90" s="15"/>
      <c r="F90" s="16"/>
      <c r="G90" s="83" t="str">
        <f t="shared" si="2"/>
        <v/>
      </c>
    </row>
    <row r="91" spans="1:7" ht="20.100000000000001" customHeight="1" x14ac:dyDescent="0.2">
      <c r="A91" s="107" t="str">
        <f t="shared" si="3"/>
        <v/>
      </c>
      <c r="B91" s="14"/>
      <c r="C91" s="15"/>
      <c r="D91" s="15"/>
      <c r="E91" s="15"/>
      <c r="F91" s="16"/>
      <c r="G91" s="83" t="str">
        <f t="shared" si="2"/>
        <v/>
      </c>
    </row>
    <row r="92" spans="1:7" ht="20.100000000000001" customHeight="1" x14ac:dyDescent="0.2">
      <c r="A92" s="107" t="str">
        <f t="shared" si="3"/>
        <v/>
      </c>
      <c r="B92" s="14"/>
      <c r="C92" s="15"/>
      <c r="D92" s="15"/>
      <c r="E92" s="15"/>
      <c r="F92" s="16"/>
      <c r="G92" s="83" t="str">
        <f t="shared" si="2"/>
        <v/>
      </c>
    </row>
    <row r="93" spans="1:7" ht="20.100000000000001" customHeight="1" x14ac:dyDescent="0.2">
      <c r="A93" s="107" t="str">
        <f t="shared" si="3"/>
        <v/>
      </c>
      <c r="B93" s="14"/>
      <c r="C93" s="15"/>
      <c r="D93" s="15"/>
      <c r="E93" s="15"/>
      <c r="F93" s="16"/>
      <c r="G93" s="83" t="str">
        <f t="shared" si="2"/>
        <v/>
      </c>
    </row>
    <row r="94" spans="1:7" ht="20.100000000000001" customHeight="1" x14ac:dyDescent="0.2">
      <c r="A94" s="107" t="str">
        <f t="shared" si="3"/>
        <v/>
      </c>
      <c r="B94" s="14"/>
      <c r="C94" s="15"/>
      <c r="D94" s="15"/>
      <c r="E94" s="15"/>
      <c r="F94" s="16"/>
      <c r="G94" s="83" t="str">
        <f t="shared" si="2"/>
        <v/>
      </c>
    </row>
    <row r="95" spans="1:7" ht="20.100000000000001" customHeight="1" x14ac:dyDescent="0.2">
      <c r="A95" s="107" t="str">
        <f t="shared" si="3"/>
        <v/>
      </c>
      <c r="B95" s="14"/>
      <c r="C95" s="15"/>
      <c r="D95" s="15"/>
      <c r="E95" s="15"/>
      <c r="F95" s="16"/>
      <c r="G95" s="83" t="str">
        <f t="shared" si="2"/>
        <v/>
      </c>
    </row>
    <row r="96" spans="1:7" s="17" customFormat="1" ht="20.100000000000001" customHeight="1" x14ac:dyDescent="0.2">
      <c r="A96" s="107" t="str">
        <f t="shared" si="3"/>
        <v/>
      </c>
      <c r="B96" s="14"/>
      <c r="C96" s="15"/>
      <c r="D96" s="15"/>
      <c r="E96" s="15"/>
      <c r="F96" s="16"/>
      <c r="G96" s="83" t="str">
        <f t="shared" si="2"/>
        <v/>
      </c>
    </row>
    <row r="97" spans="1:7" s="17" customFormat="1" ht="20.100000000000001" customHeight="1" x14ac:dyDescent="0.2">
      <c r="A97" s="107" t="str">
        <f t="shared" si="3"/>
        <v/>
      </c>
      <c r="B97" s="14"/>
      <c r="C97" s="15"/>
      <c r="D97" s="15"/>
      <c r="E97" s="15"/>
      <c r="F97" s="16"/>
      <c r="G97" s="83" t="str">
        <f t="shared" si="2"/>
        <v/>
      </c>
    </row>
    <row r="98" spans="1:7" s="17" customFormat="1" ht="20.100000000000001" customHeight="1" x14ac:dyDescent="0.2">
      <c r="A98" s="107" t="str">
        <f t="shared" si="3"/>
        <v/>
      </c>
      <c r="B98" s="14"/>
      <c r="C98" s="15"/>
      <c r="D98" s="15"/>
      <c r="E98" s="15"/>
      <c r="F98" s="16"/>
      <c r="G98" s="83" t="str">
        <f t="shared" si="2"/>
        <v/>
      </c>
    </row>
    <row r="99" spans="1:7" s="17" customFormat="1" ht="20.100000000000001" customHeight="1" x14ac:dyDescent="0.2">
      <c r="A99" s="107" t="str">
        <f t="shared" si="3"/>
        <v/>
      </c>
      <c r="B99" s="14"/>
      <c r="C99" s="15"/>
      <c r="D99" s="15"/>
      <c r="E99" s="15"/>
      <c r="F99" s="16"/>
      <c r="G99" s="83" t="str">
        <f t="shared" si="2"/>
        <v/>
      </c>
    </row>
    <row r="100" spans="1:7" ht="20.100000000000001" customHeight="1" x14ac:dyDescent="0.2">
      <c r="A100" s="107" t="str">
        <f t="shared" si="3"/>
        <v/>
      </c>
      <c r="B100" s="14"/>
      <c r="C100" s="15"/>
      <c r="D100" s="15"/>
      <c r="E100" s="15"/>
      <c r="F100" s="16"/>
      <c r="G100" s="83" t="str">
        <f t="shared" si="2"/>
        <v/>
      </c>
    </row>
    <row r="101" spans="1:7" ht="20.100000000000001" customHeight="1" x14ac:dyDescent="0.2">
      <c r="A101" s="107" t="str">
        <f t="shared" si="3"/>
        <v/>
      </c>
      <c r="B101" s="14"/>
      <c r="C101" s="15"/>
      <c r="D101" s="15"/>
      <c r="E101" s="15"/>
      <c r="F101" s="16"/>
      <c r="G101" s="83" t="str">
        <f t="shared" si="2"/>
        <v/>
      </c>
    </row>
    <row r="102" spans="1:7" ht="20.100000000000001" customHeight="1" x14ac:dyDescent="0.2">
      <c r="A102" s="107" t="str">
        <f t="shared" si="3"/>
        <v/>
      </c>
      <c r="B102" s="14"/>
      <c r="C102" s="15"/>
      <c r="D102" s="15"/>
      <c r="E102" s="15"/>
      <c r="F102" s="16"/>
      <c r="G102" s="83" t="str">
        <f t="shared" si="2"/>
        <v/>
      </c>
    </row>
    <row r="103" spans="1:7" ht="20.100000000000001" customHeight="1" x14ac:dyDescent="0.2">
      <c r="A103" s="107" t="str">
        <f t="shared" si="3"/>
        <v/>
      </c>
      <c r="B103" s="14"/>
      <c r="C103" s="15"/>
      <c r="D103" s="15"/>
      <c r="E103" s="15"/>
      <c r="F103" s="16"/>
      <c r="G103" s="83" t="str">
        <f t="shared" si="2"/>
        <v/>
      </c>
    </row>
    <row r="104" spans="1:7" ht="20.100000000000001" customHeight="1" x14ac:dyDescent="0.2">
      <c r="A104" s="107" t="str">
        <f t="shared" si="3"/>
        <v/>
      </c>
      <c r="B104" s="14"/>
      <c r="C104" s="15"/>
      <c r="D104" s="15"/>
      <c r="E104" s="15"/>
      <c r="F104" s="16"/>
      <c r="G104" s="83" t="str">
        <f t="shared" si="2"/>
        <v/>
      </c>
    </row>
    <row r="105" spans="1:7" ht="20.100000000000001" customHeight="1" x14ac:dyDescent="0.2">
      <c r="A105" s="107" t="str">
        <f t="shared" si="3"/>
        <v/>
      </c>
      <c r="B105" s="14"/>
      <c r="C105" s="15"/>
      <c r="D105" s="15"/>
      <c r="E105" s="15"/>
      <c r="F105" s="16"/>
      <c r="G105" s="83" t="str">
        <f t="shared" si="2"/>
        <v/>
      </c>
    </row>
    <row r="106" spans="1:7" ht="20.100000000000001" customHeight="1" x14ac:dyDescent="0.2">
      <c r="A106" s="107" t="str">
        <f t="shared" si="3"/>
        <v/>
      </c>
      <c r="B106" s="14"/>
      <c r="C106" s="15"/>
      <c r="D106" s="15"/>
      <c r="E106" s="15"/>
      <c r="F106" s="16"/>
      <c r="G106" s="83" t="str">
        <f t="shared" si="2"/>
        <v/>
      </c>
    </row>
    <row r="107" spans="1:7" ht="20.100000000000001" customHeight="1" x14ac:dyDescent="0.2">
      <c r="A107" s="107" t="str">
        <f t="shared" si="3"/>
        <v/>
      </c>
      <c r="B107" s="14"/>
      <c r="C107" s="15"/>
      <c r="D107" s="15"/>
      <c r="E107" s="15"/>
      <c r="F107" s="16"/>
      <c r="G107" s="83" t="str">
        <f t="shared" si="2"/>
        <v/>
      </c>
    </row>
    <row r="108" spans="1:7" ht="20.100000000000001" customHeight="1" x14ac:dyDescent="0.2">
      <c r="A108" s="107" t="str">
        <f t="shared" si="3"/>
        <v/>
      </c>
      <c r="B108" s="14"/>
      <c r="C108" s="15"/>
      <c r="D108" s="15"/>
      <c r="E108" s="15"/>
      <c r="F108" s="16"/>
      <c r="G108" s="83" t="str">
        <f t="shared" si="2"/>
        <v/>
      </c>
    </row>
    <row r="109" spans="1:7" ht="20.100000000000001" customHeight="1" x14ac:dyDescent="0.2">
      <c r="A109" s="107" t="str">
        <f t="shared" si="3"/>
        <v/>
      </c>
      <c r="B109" s="14"/>
      <c r="C109" s="15"/>
      <c r="D109" s="15"/>
      <c r="E109" s="15"/>
      <c r="F109" s="16"/>
      <c r="G109" s="83" t="str">
        <f t="shared" si="2"/>
        <v/>
      </c>
    </row>
    <row r="110" spans="1:7" ht="20.100000000000001" customHeight="1" x14ac:dyDescent="0.2">
      <c r="A110" s="107" t="str">
        <f t="shared" si="3"/>
        <v/>
      </c>
      <c r="B110" s="14"/>
      <c r="C110" s="15"/>
      <c r="D110" s="15"/>
      <c r="E110" s="15"/>
      <c r="F110" s="16"/>
      <c r="G110" s="83" t="str">
        <f t="shared" si="2"/>
        <v/>
      </c>
    </row>
    <row r="111" spans="1:7" ht="20.100000000000001" customHeight="1" x14ac:dyDescent="0.2">
      <c r="A111" s="107" t="str">
        <f t="shared" si="3"/>
        <v/>
      </c>
      <c r="B111" s="14"/>
      <c r="C111" s="15"/>
      <c r="D111" s="15"/>
      <c r="E111" s="15"/>
      <c r="F111" s="16"/>
      <c r="G111" s="83" t="str">
        <f t="shared" si="2"/>
        <v/>
      </c>
    </row>
    <row r="112" spans="1:7" ht="20.100000000000001" customHeight="1" x14ac:dyDescent="0.2">
      <c r="A112" s="107" t="str">
        <f t="shared" si="3"/>
        <v/>
      </c>
      <c r="B112" s="14"/>
      <c r="C112" s="15"/>
      <c r="D112" s="15"/>
      <c r="E112" s="15"/>
      <c r="F112" s="16"/>
      <c r="G112" s="83" t="str">
        <f t="shared" si="2"/>
        <v/>
      </c>
    </row>
    <row r="113" spans="1:9" ht="11.45" customHeight="1" x14ac:dyDescent="0.2">
      <c r="A113" s="123" t="s">
        <v>147</v>
      </c>
      <c r="B113" s="70"/>
      <c r="C113" s="71"/>
      <c r="D113" s="71"/>
      <c r="E113" s="71"/>
      <c r="F113" s="72"/>
      <c r="G113" s="73" t="str">
        <f>IF(F113="","",ROUND(D113*E113*F113/10,0))</f>
        <v/>
      </c>
    </row>
    <row r="114" spans="1:9" s="19" customFormat="1" ht="55.9" customHeight="1" x14ac:dyDescent="0.25">
      <c r="A114" s="144" t="s">
        <v>100</v>
      </c>
      <c r="B114" s="144"/>
      <c r="C114" s="144"/>
      <c r="D114" s="146"/>
      <c r="E114" s="146"/>
      <c r="F114" s="146"/>
      <c r="G114" s="146"/>
      <c r="H114" s="91"/>
      <c r="I114" s="91"/>
    </row>
    <row r="115" spans="1:9" s="21" customFormat="1" ht="19.149999999999999" customHeight="1" x14ac:dyDescent="0.2">
      <c r="A115" s="108" t="s">
        <v>147</v>
      </c>
      <c r="B115" s="90"/>
      <c r="D115" s="149" t="s">
        <v>1</v>
      </c>
      <c r="E115" s="149"/>
      <c r="F115" s="149"/>
      <c r="G115" s="149"/>
      <c r="H115" s="93"/>
      <c r="I115" s="93"/>
    </row>
    <row r="116" spans="1:9" s="19" customFormat="1" ht="44.45" customHeight="1" x14ac:dyDescent="0.25">
      <c r="A116" s="103" t="s">
        <v>229</v>
      </c>
      <c r="C116" s="39" t="s">
        <v>157</v>
      </c>
      <c r="D116" s="39"/>
      <c r="E116" s="150"/>
      <c r="F116" s="150"/>
      <c r="G116" s="150"/>
    </row>
    <row r="117" spans="1:9" s="23" customFormat="1" ht="20.25" customHeight="1" x14ac:dyDescent="0.2">
      <c r="A117" s="108" t="s">
        <v>147</v>
      </c>
      <c r="B117" s="90" t="s">
        <v>147</v>
      </c>
      <c r="C117" s="145" t="s">
        <v>158</v>
      </c>
      <c r="D117" s="145"/>
      <c r="E117" s="138" t="s">
        <v>8</v>
      </c>
      <c r="F117" s="138"/>
      <c r="G117" s="138"/>
    </row>
    <row r="118" spans="1:9" ht="34.5" customHeight="1" x14ac:dyDescent="0.25">
      <c r="A118" s="95" t="s">
        <v>151</v>
      </c>
      <c r="B118" s="102" t="s">
        <v>3</v>
      </c>
      <c r="C118" s="139"/>
      <c r="D118" s="139"/>
      <c r="E118" s="102" t="s">
        <v>4</v>
      </c>
      <c r="F118" s="101"/>
      <c r="G118" s="101"/>
    </row>
    <row r="119" spans="1:9" s="24" customFormat="1" ht="14.25" customHeight="1" x14ac:dyDescent="0.2">
      <c r="A119" s="108" t="s">
        <v>147</v>
      </c>
      <c r="C119" s="138" t="s">
        <v>6</v>
      </c>
      <c r="D119" s="138"/>
      <c r="E119" s="69"/>
      <c r="F119" s="78"/>
      <c r="G119" s="78"/>
    </row>
    <row r="120" spans="1:9" s="19" customFormat="1" ht="22.5" customHeight="1" x14ac:dyDescent="0.25">
      <c r="A120" s="108" t="s">
        <v>147</v>
      </c>
      <c r="B120" s="94"/>
      <c r="C120" s="94"/>
      <c r="D120" s="94"/>
      <c r="E120" s="7" t="s">
        <v>5</v>
      </c>
      <c r="F120" s="127"/>
      <c r="G120" s="20"/>
    </row>
    <row r="121" spans="1:9" ht="30.6" customHeight="1" x14ac:dyDescent="0.2">
      <c r="A121" s="108"/>
    </row>
  </sheetData>
  <sheetProtection formatColumns="0" formatRows="0" selectLockedCells="1" sort="0" autoFilter="0" pivotTables="0"/>
  <autoFilter ref="A12:G121"/>
  <mergeCells count="13">
    <mergeCell ref="C119:D119"/>
    <mergeCell ref="C118:D118"/>
    <mergeCell ref="A2:G2"/>
    <mergeCell ref="A3:G3"/>
    <mergeCell ref="A5:G5"/>
    <mergeCell ref="A6:G6"/>
    <mergeCell ref="E117:G117"/>
    <mergeCell ref="A114:C114"/>
    <mergeCell ref="C117:D117"/>
    <mergeCell ref="D114:G114"/>
    <mergeCell ref="C4:F4"/>
    <mergeCell ref="D115:G115"/>
    <mergeCell ref="E116:G116"/>
  </mergeCells>
  <phoneticPr fontId="11" type="noConversion"/>
  <conditionalFormatting sqref="A13:B112 E13:G112">
    <cfRule type="expression" dxfId="25" priority="7">
      <formula>ISBLANK($B13)</formula>
    </cfRule>
  </conditionalFormatting>
  <conditionalFormatting sqref="C13">
    <cfRule type="expression" dxfId="24" priority="6">
      <formula>ISBLANK($B13)</formula>
    </cfRule>
  </conditionalFormatting>
  <conditionalFormatting sqref="D13">
    <cfRule type="expression" dxfId="23" priority="4">
      <formula>ISBLANK($B13)</formula>
    </cfRule>
  </conditionalFormatting>
  <conditionalFormatting sqref="D13">
    <cfRule type="expression" dxfId="22" priority="5" stopIfTrue="1">
      <formula>D13&gt;C13</formula>
    </cfRule>
  </conditionalFormatting>
  <conditionalFormatting sqref="C14:C112">
    <cfRule type="expression" dxfId="21" priority="3">
      <formula>ISBLANK($B14)</formula>
    </cfRule>
  </conditionalFormatting>
  <conditionalFormatting sqref="D14:D112">
    <cfRule type="expression" dxfId="20" priority="1">
      <formula>ISBLANK($B14)</formula>
    </cfRule>
  </conditionalFormatting>
  <conditionalFormatting sqref="D14:D112">
    <cfRule type="expression" dxfId="19" priority="2" stopIfTrue="1">
      <formula>D14&gt;C14</formula>
    </cfRule>
  </conditionalFormatting>
  <dataValidations count="2">
    <dataValidation type="list" allowBlank="1" showInputMessage="1" showErrorMessage="1" error="Прочтите, пожалуйста,  Инструкцию к ПС-1" sqref="B113">
      <formula1>Список_культур</formula1>
    </dataValidation>
    <dataValidation type="custom" allowBlank="1" showInputMessage="1" showErrorMessage="1" error="Значение в гр. 4 не может быть больше значения в гр. 3!" sqref="D13:D112">
      <formula1>D13&lt;=C13</formula1>
    </dataValidation>
  </dataValidations>
  <printOptions horizontalCentered="1"/>
  <pageMargins left="0.78740157480314965" right="0.39370078740157483" top="0.39370078740157483" bottom="0.39370078740157483" header="0.31496062992125984" footer="0.15748031496062992"/>
  <pageSetup paperSize="9" scale="89" fitToHeight="200" orientation="portrait" r:id="rId1"/>
  <headerFooter alignWithMargins="0">
    <oddFooter>&amp;R&amp;"Times New Roman,курсив"&amp;11Страница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Неверное значение! Прочтите инструкцию к ПС-1.">
          <x14:formula1>
            <xm:f>'Перечень культур'!$B$3:$B$105</xm:f>
          </x14:formula1>
          <xm:sqref>B13:B112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C20"/>
  <sheetViews>
    <sheetView zoomScale="90" zoomScaleNormal="90" zoomScaleSheetLayoutView="100" workbookViewId="0">
      <selection activeCell="B1" sqref="B1"/>
    </sheetView>
  </sheetViews>
  <sheetFormatPr defaultColWidth="9.140625" defaultRowHeight="18.75" x14ac:dyDescent="0.3"/>
  <cols>
    <col min="1" max="1" width="5.7109375" style="52" customWidth="1"/>
    <col min="2" max="2" width="85.5703125" style="38" customWidth="1"/>
    <col min="3" max="3" width="3.7109375" style="38" customWidth="1"/>
    <col min="4" max="16384" width="9.140625" style="38"/>
  </cols>
  <sheetData>
    <row r="1" spans="1:3" ht="21" customHeight="1" x14ac:dyDescent="0.3">
      <c r="B1" s="12" t="s">
        <v>132</v>
      </c>
    </row>
    <row r="2" spans="1:3" s="37" customFormat="1" ht="18.75" customHeight="1" x14ac:dyDescent="0.2">
      <c r="A2" s="43" t="s">
        <v>102</v>
      </c>
      <c r="B2" s="48" t="s">
        <v>137</v>
      </c>
    </row>
    <row r="3" spans="1:3" s="40" customFormat="1" ht="76.150000000000006" customHeight="1" x14ac:dyDescent="0.2">
      <c r="A3" s="44" t="s">
        <v>105</v>
      </c>
      <c r="B3" s="31" t="s">
        <v>9</v>
      </c>
    </row>
    <row r="4" spans="1:3" s="37" customFormat="1" ht="58.9" customHeight="1" x14ac:dyDescent="0.2">
      <c r="A4" s="44" t="s">
        <v>106</v>
      </c>
      <c r="B4" s="31" t="s">
        <v>166</v>
      </c>
    </row>
    <row r="5" spans="1:3" s="37" customFormat="1" ht="184.9" customHeight="1" x14ac:dyDescent="0.2">
      <c r="A5" s="44" t="s">
        <v>107</v>
      </c>
      <c r="B5" s="46" t="s">
        <v>213</v>
      </c>
    </row>
    <row r="6" spans="1:3" s="37" customFormat="1" ht="21" customHeight="1" x14ac:dyDescent="0.2">
      <c r="A6" s="44" t="s">
        <v>144</v>
      </c>
      <c r="B6" s="46" t="s">
        <v>149</v>
      </c>
    </row>
    <row r="7" spans="1:3" s="40" customFormat="1" ht="130.15" customHeight="1" x14ac:dyDescent="0.2">
      <c r="A7" s="44" t="s">
        <v>148</v>
      </c>
      <c r="B7" s="31" t="s">
        <v>206</v>
      </c>
    </row>
    <row r="8" spans="1:3" s="41" customFormat="1" ht="21.6" customHeight="1" x14ac:dyDescent="0.2">
      <c r="A8" s="3" t="s">
        <v>103</v>
      </c>
      <c r="B8" s="48" t="s">
        <v>104</v>
      </c>
      <c r="C8" s="124"/>
    </row>
    <row r="9" spans="1:3" s="41" customFormat="1" ht="21.6" customHeight="1" x14ac:dyDescent="0.2">
      <c r="A9" s="125" t="s">
        <v>108</v>
      </c>
      <c r="B9" s="18" t="s">
        <v>143</v>
      </c>
    </row>
    <row r="10" spans="1:3" s="40" customFormat="1" ht="39.6" customHeight="1" x14ac:dyDescent="0.2">
      <c r="A10" s="44" t="s">
        <v>109</v>
      </c>
      <c r="B10" s="30" t="s">
        <v>162</v>
      </c>
      <c r="C10" s="31"/>
    </row>
    <row r="11" spans="1:3" s="37" customFormat="1" ht="169.9" customHeight="1" x14ac:dyDescent="0.2">
      <c r="A11" s="44" t="s">
        <v>110</v>
      </c>
      <c r="B11" s="30" t="s">
        <v>210</v>
      </c>
      <c r="C11" s="48"/>
    </row>
    <row r="12" spans="1:3" ht="39.6" customHeight="1" x14ac:dyDescent="0.2">
      <c r="A12" s="44" t="s">
        <v>111</v>
      </c>
      <c r="B12" s="30" t="s">
        <v>247</v>
      </c>
      <c r="C12" s="18"/>
    </row>
    <row r="13" spans="1:3" s="37" customFormat="1" ht="134.44999999999999" customHeight="1" x14ac:dyDescent="0.2">
      <c r="A13" s="44" t="s">
        <v>112</v>
      </c>
      <c r="B13" s="30" t="s">
        <v>233</v>
      </c>
      <c r="C13" s="30"/>
    </row>
    <row r="14" spans="1:3" s="41" customFormat="1" ht="39.6" customHeight="1" x14ac:dyDescent="0.2">
      <c r="A14" s="54" t="s">
        <v>113</v>
      </c>
      <c r="B14" s="137" t="s">
        <v>211</v>
      </c>
      <c r="C14" s="30"/>
    </row>
    <row r="15" spans="1:3" s="41" customFormat="1" ht="57.6" customHeight="1" x14ac:dyDescent="0.2">
      <c r="A15" s="54"/>
      <c r="B15" s="53" t="s">
        <v>222</v>
      </c>
      <c r="C15" s="30"/>
    </row>
    <row r="16" spans="1:3" s="41" customFormat="1" ht="39.6" customHeight="1" x14ac:dyDescent="0.2">
      <c r="A16" s="54"/>
      <c r="B16" s="53" t="s">
        <v>223</v>
      </c>
      <c r="C16" s="1"/>
    </row>
    <row r="17" spans="1:2" ht="93.6" customHeight="1" x14ac:dyDescent="0.2">
      <c r="A17" s="54" t="s">
        <v>114</v>
      </c>
      <c r="B17" s="55" t="s">
        <v>212</v>
      </c>
    </row>
    <row r="18" spans="1:2" x14ac:dyDescent="0.3">
      <c r="B18" s="51"/>
    </row>
    <row r="19" spans="1:2" x14ac:dyDescent="0.3">
      <c r="B19" s="51"/>
    </row>
    <row r="20" spans="1:2" x14ac:dyDescent="0.3">
      <c r="B20" s="51"/>
    </row>
  </sheetData>
  <phoneticPr fontId="11" type="noConversion"/>
  <printOptions horizontalCentered="1"/>
  <pageMargins left="0.78740157480314965" right="0.39370078740157483" top="0.59055118110236227" bottom="0.59055118110236227" header="0.51181102362204722" footer="0.51181102362204722"/>
  <pageSetup paperSize="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L57"/>
  <sheetViews>
    <sheetView zoomScaleNormal="100" zoomScaleSheetLayoutView="100" workbookViewId="0">
      <selection activeCell="A2" sqref="A2:E2"/>
    </sheetView>
  </sheetViews>
  <sheetFormatPr defaultColWidth="9.140625" defaultRowHeight="45.75" customHeight="1" x14ac:dyDescent="0.2"/>
  <cols>
    <col min="1" max="1" width="4.5703125" style="4" customWidth="1"/>
    <col min="2" max="2" width="48.140625" style="4" customWidth="1"/>
    <col min="3" max="3" width="14.42578125" style="5" customWidth="1"/>
    <col min="4" max="4" width="16" style="5" customWidth="1"/>
    <col min="5" max="5" width="14.7109375" style="4" customWidth="1"/>
    <col min="6" max="16384" width="9.140625" style="4"/>
  </cols>
  <sheetData>
    <row r="1" spans="1:220" ht="20.25" customHeight="1" x14ac:dyDescent="0.2">
      <c r="E1" s="35" t="s">
        <v>98</v>
      </c>
    </row>
    <row r="2" spans="1:220" ht="24.6" customHeight="1" x14ac:dyDescent="0.2">
      <c r="A2" s="140" t="s">
        <v>225</v>
      </c>
      <c r="B2" s="140"/>
      <c r="C2" s="140"/>
      <c r="D2" s="140"/>
      <c r="E2" s="140"/>
    </row>
    <row r="3" spans="1:220" s="6" customFormat="1" ht="16.899999999999999" customHeight="1" x14ac:dyDescent="0.2">
      <c r="A3" s="141" t="s">
        <v>204</v>
      </c>
      <c r="B3" s="141"/>
      <c r="C3" s="141"/>
      <c r="D3" s="141"/>
      <c r="E3" s="141"/>
    </row>
    <row r="4" spans="1:220" s="6" customFormat="1" ht="16.899999999999999" customHeight="1" x14ac:dyDescent="0.2">
      <c r="B4" s="109" t="s">
        <v>205</v>
      </c>
      <c r="C4" s="153" t="str">
        <f>IF('ПС-1'!C4="","",'ПС-1'!C4)</f>
        <v/>
      </c>
      <c r="D4" s="153"/>
      <c r="E4" s="153"/>
    </row>
    <row r="5" spans="1:220" s="21" customFormat="1" ht="13.5" customHeight="1" x14ac:dyDescent="0.2">
      <c r="B5" s="115"/>
      <c r="C5" s="116" t="s">
        <v>164</v>
      </c>
      <c r="D5" s="115"/>
      <c r="E5" s="115"/>
    </row>
    <row r="6" spans="1:220" s="6" customFormat="1" ht="45.6" customHeight="1" x14ac:dyDescent="0.2">
      <c r="A6" s="142" t="s">
        <v>234</v>
      </c>
      <c r="B6" s="142"/>
      <c r="C6" s="142"/>
      <c r="D6" s="142"/>
      <c r="E6" s="142"/>
    </row>
    <row r="7" spans="1:220" s="6" customFormat="1" ht="17.25" customHeight="1" x14ac:dyDescent="0.2">
      <c r="B7" s="109" t="s">
        <v>117</v>
      </c>
      <c r="C7" s="60" t="str">
        <f>IF('ПС-1'!D7="","",'ПС-1'!D7)</f>
        <v/>
      </c>
      <c r="D7" s="29"/>
      <c r="E7" s="34"/>
    </row>
    <row r="8" spans="1:220" ht="4.5" customHeight="1" x14ac:dyDescent="0.2">
      <c r="C8" s="4"/>
      <c r="D8" s="4"/>
    </row>
    <row r="9" spans="1:220" s="119" customFormat="1" ht="131.44999999999999" customHeight="1" x14ac:dyDescent="0.2">
      <c r="A9" s="57" t="s">
        <v>13</v>
      </c>
      <c r="B9" s="120" t="s">
        <v>97</v>
      </c>
      <c r="C9" s="57" t="s">
        <v>118</v>
      </c>
      <c r="D9" s="120" t="s">
        <v>235</v>
      </c>
      <c r="E9" s="57" t="s">
        <v>120</v>
      </c>
    </row>
    <row r="10" spans="1:220" s="11" customFormat="1" ht="12.75" customHeight="1" x14ac:dyDescent="0.2">
      <c r="A10" s="10">
        <v>1</v>
      </c>
      <c r="B10" s="96">
        <v>2</v>
      </c>
      <c r="C10" s="10">
        <v>3</v>
      </c>
      <c r="D10" s="96">
        <v>4</v>
      </c>
      <c r="E10" s="10">
        <v>5</v>
      </c>
    </row>
    <row r="11" spans="1:220" s="13" customFormat="1" ht="21" customHeight="1" x14ac:dyDescent="0.2">
      <c r="A11" s="80"/>
      <c r="B11" s="97" t="str">
        <f>CONCATENATE("Всего в ",C4)</f>
        <v xml:space="preserve">Всего в </v>
      </c>
      <c r="C11" s="81" t="str">
        <f>IF(SUBTOTAL(9,C13:C42)=0,"",SUBTOTAL(9,C13:C42))</f>
        <v/>
      </c>
      <c r="D11" s="99" t="str">
        <f>IF(SUBTOTAL(9,D13:D42)=0,"",SUBTOTAL(9,D13:D42))</f>
        <v/>
      </c>
      <c r="E11" s="88" t="str">
        <f>IF(SUBTOTAL(9,E13:E42)=0,"",SUBTOTAL(9,E13:E42))</f>
        <v/>
      </c>
    </row>
    <row r="12" spans="1:220" s="13" customFormat="1" ht="14.45" customHeight="1" x14ac:dyDescent="0.2">
      <c r="A12" s="79"/>
      <c r="B12" s="97" t="s">
        <v>141</v>
      </c>
      <c r="C12" s="89"/>
      <c r="D12" s="98"/>
      <c r="E12" s="89"/>
    </row>
    <row r="13" spans="1:220" s="17" customFormat="1" ht="30" customHeight="1" x14ac:dyDescent="0.2">
      <c r="A13" s="107"/>
      <c r="B13" s="56"/>
      <c r="C13" s="15"/>
      <c r="D13" s="15"/>
      <c r="E13" s="87"/>
    </row>
    <row r="14" spans="1:220" s="17" customFormat="1" ht="30" customHeight="1" x14ac:dyDescent="0.2">
      <c r="A14" s="107"/>
      <c r="B14" s="56"/>
      <c r="C14" s="15"/>
      <c r="D14" s="15"/>
      <c r="E14" s="87"/>
      <c r="F14" s="74"/>
      <c r="H14" s="75"/>
      <c r="I14" s="76"/>
      <c r="J14" s="76"/>
      <c r="K14" s="75"/>
      <c r="L14" s="76"/>
      <c r="M14" s="76"/>
      <c r="N14" s="70"/>
      <c r="O14" s="77"/>
      <c r="P14" s="77"/>
      <c r="Q14" s="71"/>
      <c r="R14" s="72"/>
      <c r="S14" s="74"/>
      <c r="T14" s="74"/>
      <c r="V14" s="75"/>
      <c r="W14" s="76"/>
      <c r="X14" s="76"/>
      <c r="Y14" s="75"/>
      <c r="Z14" s="76"/>
      <c r="AA14" s="76"/>
      <c r="AB14" s="70"/>
      <c r="AC14" s="77"/>
      <c r="AD14" s="77"/>
      <c r="AE14" s="71"/>
      <c r="AF14" s="72"/>
      <c r="AG14" s="74"/>
      <c r="AH14" s="74"/>
      <c r="AJ14" s="75"/>
      <c r="AK14" s="76"/>
      <c r="AL14" s="76"/>
      <c r="AM14" s="75"/>
      <c r="AN14" s="76"/>
      <c r="AO14" s="76"/>
      <c r="AP14" s="70"/>
      <c r="AQ14" s="77"/>
      <c r="AR14" s="77"/>
      <c r="AS14" s="71"/>
      <c r="AT14" s="72"/>
      <c r="AU14" s="74"/>
      <c r="AV14" s="74"/>
      <c r="AX14" s="75"/>
      <c r="AY14" s="76"/>
      <c r="AZ14" s="76"/>
      <c r="BA14" s="75"/>
      <c r="BB14" s="76"/>
      <c r="BC14" s="76"/>
      <c r="BD14" s="70"/>
      <c r="BE14" s="77"/>
      <c r="BF14" s="77"/>
      <c r="BG14" s="71"/>
      <c r="BH14" s="72"/>
      <c r="BI14" s="74"/>
      <c r="BJ14" s="74"/>
      <c r="BL14" s="75"/>
      <c r="BM14" s="76"/>
      <c r="BN14" s="76"/>
      <c r="BO14" s="75"/>
      <c r="BP14" s="76"/>
      <c r="BQ14" s="76"/>
      <c r="BR14" s="70"/>
      <c r="BS14" s="77"/>
      <c r="BT14" s="77"/>
      <c r="BU14" s="71"/>
      <c r="BV14" s="72"/>
      <c r="BW14" s="74"/>
      <c r="BX14" s="74"/>
      <c r="BZ14" s="75"/>
      <c r="CA14" s="76"/>
      <c r="CB14" s="76"/>
      <c r="CC14" s="75"/>
      <c r="CD14" s="76"/>
      <c r="CE14" s="76"/>
      <c r="CF14" s="70"/>
      <c r="CG14" s="77"/>
      <c r="CH14" s="77"/>
      <c r="CI14" s="71"/>
      <c r="CJ14" s="72"/>
      <c r="CK14" s="74"/>
      <c r="CL14" s="74"/>
      <c r="CN14" s="75"/>
      <c r="CO14" s="76"/>
      <c r="CP14" s="76"/>
      <c r="CQ14" s="75"/>
      <c r="CR14" s="76"/>
      <c r="CS14" s="76"/>
      <c r="CT14" s="70"/>
      <c r="CU14" s="77"/>
      <c r="CV14" s="77"/>
      <c r="CW14" s="71"/>
      <c r="CX14" s="72"/>
      <c r="CY14" s="74"/>
      <c r="CZ14" s="74"/>
      <c r="DB14" s="75"/>
      <c r="DC14" s="76"/>
      <c r="DD14" s="76"/>
      <c r="DE14" s="75"/>
      <c r="DF14" s="76"/>
      <c r="DG14" s="76"/>
      <c r="DH14" s="70"/>
      <c r="DI14" s="77"/>
      <c r="DJ14" s="77"/>
      <c r="DK14" s="71"/>
      <c r="DL14" s="72"/>
      <c r="DM14" s="74"/>
      <c r="DN14" s="74"/>
      <c r="DP14" s="75"/>
      <c r="DQ14" s="76"/>
      <c r="DR14" s="76"/>
      <c r="DS14" s="75"/>
      <c r="DT14" s="76"/>
      <c r="DU14" s="76"/>
      <c r="DV14" s="70"/>
      <c r="DW14" s="77"/>
      <c r="DX14" s="77"/>
      <c r="DY14" s="71"/>
      <c r="DZ14" s="72"/>
      <c r="EA14" s="74"/>
      <c r="EB14" s="74"/>
      <c r="ED14" s="75"/>
      <c r="EE14" s="76"/>
      <c r="EF14" s="76"/>
      <c r="EG14" s="75"/>
      <c r="EH14" s="76"/>
      <c r="EI14" s="76"/>
      <c r="EJ14" s="70"/>
      <c r="EK14" s="77"/>
      <c r="EL14" s="77"/>
      <c r="EM14" s="71"/>
      <c r="EN14" s="72"/>
      <c r="EO14" s="74"/>
      <c r="EP14" s="74"/>
      <c r="ER14" s="75"/>
      <c r="ES14" s="76"/>
      <c r="ET14" s="76"/>
      <c r="EU14" s="75"/>
      <c r="EV14" s="76"/>
      <c r="EW14" s="76"/>
      <c r="EX14" s="70"/>
      <c r="EY14" s="77"/>
      <c r="EZ14" s="77"/>
      <c r="FA14" s="71"/>
      <c r="FB14" s="72"/>
      <c r="FC14" s="74"/>
      <c r="FD14" s="74"/>
      <c r="FF14" s="75"/>
      <c r="FG14" s="76"/>
      <c r="FH14" s="76"/>
      <c r="FI14" s="75"/>
      <c r="FJ14" s="76"/>
      <c r="FK14" s="76"/>
      <c r="FL14" s="70"/>
      <c r="FM14" s="77"/>
      <c r="FN14" s="77"/>
      <c r="FO14" s="71"/>
      <c r="FP14" s="72"/>
      <c r="FQ14" s="74"/>
      <c r="FR14" s="74"/>
      <c r="FT14" s="75"/>
      <c r="FU14" s="76"/>
      <c r="FV14" s="76"/>
      <c r="FW14" s="75"/>
      <c r="FX14" s="76"/>
      <c r="FY14" s="76"/>
      <c r="FZ14" s="70"/>
      <c r="GA14" s="77"/>
      <c r="GB14" s="77"/>
      <c r="GC14" s="71"/>
      <c r="GD14" s="72"/>
      <c r="GE14" s="74"/>
      <c r="GF14" s="74"/>
      <c r="GH14" s="75"/>
      <c r="GI14" s="76"/>
      <c r="GJ14" s="76"/>
      <c r="GK14" s="75"/>
      <c r="GL14" s="76"/>
      <c r="GM14" s="76"/>
      <c r="GN14" s="70"/>
      <c r="GO14" s="77"/>
      <c r="GP14" s="77"/>
      <c r="GQ14" s="71"/>
      <c r="GR14" s="72"/>
      <c r="GS14" s="74"/>
      <c r="GT14" s="74"/>
      <c r="GV14" s="75"/>
      <c r="GW14" s="76"/>
      <c r="GX14" s="76"/>
      <c r="GY14" s="75"/>
      <c r="GZ14" s="76"/>
      <c r="HA14" s="76"/>
      <c r="HB14" s="70"/>
      <c r="HC14" s="77"/>
      <c r="HD14" s="77"/>
      <c r="HE14" s="71"/>
      <c r="HF14" s="72"/>
      <c r="HG14" s="74"/>
      <c r="HH14" s="74"/>
      <c r="HJ14" s="75"/>
      <c r="HK14" s="76"/>
      <c r="HL14" s="76"/>
    </row>
    <row r="15" spans="1:220" s="17" customFormat="1" ht="30" customHeight="1" x14ac:dyDescent="0.2">
      <c r="A15" s="107"/>
      <c r="B15" s="56"/>
      <c r="C15" s="15"/>
      <c r="D15" s="15"/>
      <c r="E15" s="87"/>
      <c r="F15" s="74"/>
      <c r="H15" s="75"/>
      <c r="I15" s="76"/>
      <c r="J15" s="76"/>
      <c r="K15" s="75"/>
      <c r="L15" s="76"/>
      <c r="M15" s="76"/>
      <c r="N15" s="70"/>
      <c r="O15" s="77"/>
      <c r="P15" s="77"/>
      <c r="Q15" s="71"/>
      <c r="R15" s="72"/>
      <c r="S15" s="74"/>
      <c r="T15" s="74"/>
      <c r="V15" s="75"/>
      <c r="W15" s="76"/>
      <c r="X15" s="76"/>
      <c r="Y15" s="75"/>
      <c r="Z15" s="76"/>
      <c r="AA15" s="76"/>
      <c r="AB15" s="70"/>
      <c r="AC15" s="77"/>
      <c r="AD15" s="77"/>
      <c r="AE15" s="71"/>
      <c r="AF15" s="72"/>
      <c r="AG15" s="74"/>
      <c r="AH15" s="74"/>
      <c r="AJ15" s="75"/>
      <c r="AK15" s="76"/>
      <c r="AL15" s="76"/>
      <c r="AM15" s="75"/>
      <c r="AN15" s="76"/>
      <c r="AO15" s="76"/>
      <c r="AP15" s="70"/>
      <c r="AQ15" s="77"/>
      <c r="AR15" s="77"/>
      <c r="AS15" s="71"/>
      <c r="AT15" s="72"/>
      <c r="AU15" s="74"/>
      <c r="AV15" s="74"/>
      <c r="AX15" s="75"/>
      <c r="AY15" s="76"/>
      <c r="AZ15" s="76"/>
      <c r="BA15" s="75"/>
      <c r="BB15" s="76"/>
      <c r="BC15" s="76"/>
      <c r="BD15" s="70"/>
      <c r="BE15" s="77"/>
      <c r="BF15" s="77"/>
      <c r="BG15" s="71"/>
      <c r="BH15" s="72"/>
      <c r="BI15" s="74"/>
      <c r="BJ15" s="74"/>
      <c r="BL15" s="75"/>
      <c r="BM15" s="76"/>
      <c r="BN15" s="76"/>
      <c r="BO15" s="75"/>
      <c r="BP15" s="76"/>
      <c r="BQ15" s="76"/>
      <c r="BR15" s="70"/>
      <c r="BS15" s="77"/>
      <c r="BT15" s="77"/>
      <c r="BU15" s="71"/>
      <c r="BV15" s="72"/>
      <c r="BW15" s="74"/>
      <c r="BX15" s="74"/>
      <c r="BZ15" s="75"/>
      <c r="CA15" s="76"/>
      <c r="CB15" s="76"/>
      <c r="CC15" s="75"/>
      <c r="CD15" s="76"/>
      <c r="CE15" s="76"/>
      <c r="CF15" s="70"/>
      <c r="CG15" s="77"/>
      <c r="CH15" s="77"/>
      <c r="CI15" s="71"/>
      <c r="CJ15" s="72"/>
      <c r="CK15" s="74"/>
      <c r="CL15" s="74"/>
      <c r="CN15" s="75"/>
      <c r="CO15" s="76"/>
      <c r="CP15" s="76"/>
      <c r="CQ15" s="75"/>
      <c r="CR15" s="76"/>
      <c r="CS15" s="76"/>
      <c r="CT15" s="70"/>
      <c r="CU15" s="77"/>
      <c r="CV15" s="77"/>
      <c r="CW15" s="71"/>
      <c r="CX15" s="72"/>
      <c r="CY15" s="74"/>
      <c r="CZ15" s="74"/>
      <c r="DB15" s="75"/>
      <c r="DC15" s="76"/>
      <c r="DD15" s="76"/>
      <c r="DE15" s="75"/>
      <c r="DF15" s="76"/>
      <c r="DG15" s="76"/>
      <c r="DH15" s="70"/>
      <c r="DI15" s="77"/>
      <c r="DJ15" s="77"/>
      <c r="DK15" s="71"/>
      <c r="DL15" s="72"/>
      <c r="DM15" s="74"/>
      <c r="DN15" s="74"/>
      <c r="DP15" s="75"/>
      <c r="DQ15" s="76"/>
      <c r="DR15" s="76"/>
      <c r="DS15" s="75"/>
      <c r="DT15" s="76"/>
      <c r="DU15" s="76"/>
      <c r="DV15" s="70"/>
      <c r="DW15" s="77"/>
      <c r="DX15" s="77"/>
      <c r="DY15" s="71"/>
      <c r="DZ15" s="72"/>
      <c r="EA15" s="74"/>
      <c r="EB15" s="74"/>
      <c r="ED15" s="75"/>
      <c r="EE15" s="76"/>
      <c r="EF15" s="76"/>
      <c r="EG15" s="75"/>
      <c r="EH15" s="76"/>
      <c r="EI15" s="76"/>
      <c r="EJ15" s="70"/>
      <c r="EK15" s="77"/>
      <c r="EL15" s="77"/>
      <c r="EM15" s="71"/>
      <c r="EN15" s="72"/>
      <c r="EO15" s="74"/>
      <c r="EP15" s="74"/>
      <c r="ER15" s="75"/>
      <c r="ES15" s="76"/>
      <c r="ET15" s="76"/>
      <c r="EU15" s="75"/>
      <c r="EV15" s="76"/>
      <c r="EW15" s="76"/>
      <c r="EX15" s="70"/>
      <c r="EY15" s="77"/>
      <c r="EZ15" s="77"/>
      <c r="FA15" s="71"/>
      <c r="FB15" s="72"/>
      <c r="FC15" s="74"/>
      <c r="FD15" s="74"/>
      <c r="FF15" s="75"/>
      <c r="FG15" s="76"/>
      <c r="FH15" s="76"/>
      <c r="FI15" s="75"/>
      <c r="FJ15" s="76"/>
      <c r="FK15" s="76"/>
      <c r="FL15" s="70"/>
      <c r="FM15" s="77"/>
      <c r="FN15" s="77"/>
      <c r="FO15" s="71"/>
      <c r="FP15" s="72"/>
      <c r="FQ15" s="74"/>
      <c r="FR15" s="74"/>
      <c r="FT15" s="75"/>
      <c r="FU15" s="76"/>
      <c r="FV15" s="76"/>
      <c r="FW15" s="75"/>
      <c r="FX15" s="76"/>
      <c r="FY15" s="76"/>
      <c r="FZ15" s="70"/>
      <c r="GA15" s="77"/>
      <c r="GB15" s="77"/>
      <c r="GC15" s="71"/>
      <c r="GD15" s="72"/>
      <c r="GE15" s="74"/>
      <c r="GF15" s="74"/>
      <c r="GH15" s="75"/>
      <c r="GI15" s="76"/>
      <c r="GJ15" s="76"/>
      <c r="GK15" s="75"/>
      <c r="GL15" s="76"/>
      <c r="GM15" s="76"/>
      <c r="GN15" s="70"/>
      <c r="GO15" s="77"/>
      <c r="GP15" s="77"/>
      <c r="GQ15" s="71"/>
      <c r="GR15" s="72"/>
      <c r="GS15" s="74"/>
      <c r="GT15" s="74"/>
      <c r="GV15" s="75"/>
      <c r="GW15" s="76"/>
      <c r="GX15" s="76"/>
      <c r="GY15" s="75"/>
      <c r="GZ15" s="76"/>
      <c r="HA15" s="76"/>
      <c r="HB15" s="70"/>
      <c r="HC15" s="77"/>
      <c r="HD15" s="77"/>
      <c r="HE15" s="71"/>
      <c r="HF15" s="72"/>
      <c r="HG15" s="74"/>
      <c r="HH15" s="74"/>
      <c r="HJ15" s="75"/>
      <c r="HK15" s="76"/>
      <c r="HL15" s="76"/>
    </row>
    <row r="16" spans="1:220" s="17" customFormat="1" ht="30" customHeight="1" x14ac:dyDescent="0.2">
      <c r="A16" s="107" t="str">
        <f t="shared" ref="A16:A42" si="0">IF(B16="","",A15+1)</f>
        <v/>
      </c>
      <c r="B16" s="56"/>
      <c r="C16" s="15"/>
      <c r="D16" s="15"/>
      <c r="E16" s="87"/>
      <c r="F16" s="74"/>
      <c r="H16" s="75"/>
      <c r="I16" s="76"/>
      <c r="J16" s="76"/>
      <c r="K16" s="75"/>
      <c r="L16" s="76"/>
      <c r="M16" s="76"/>
      <c r="N16" s="70"/>
      <c r="O16" s="77"/>
      <c r="P16" s="77"/>
      <c r="Q16" s="71"/>
      <c r="R16" s="72"/>
      <c r="S16" s="74"/>
      <c r="T16" s="74"/>
      <c r="V16" s="75"/>
      <c r="W16" s="76"/>
      <c r="X16" s="76"/>
      <c r="Y16" s="75"/>
      <c r="Z16" s="76"/>
      <c r="AA16" s="76"/>
      <c r="AB16" s="70"/>
      <c r="AC16" s="77"/>
      <c r="AD16" s="77"/>
      <c r="AE16" s="71"/>
      <c r="AF16" s="72"/>
      <c r="AG16" s="74"/>
      <c r="AH16" s="74"/>
      <c r="AJ16" s="75"/>
      <c r="AK16" s="76"/>
      <c r="AL16" s="76"/>
      <c r="AM16" s="75"/>
      <c r="AN16" s="76"/>
      <c r="AO16" s="76"/>
      <c r="AP16" s="70"/>
      <c r="AQ16" s="77"/>
      <c r="AR16" s="77"/>
      <c r="AS16" s="71"/>
      <c r="AT16" s="72"/>
      <c r="AU16" s="74"/>
      <c r="AV16" s="74"/>
      <c r="AX16" s="75"/>
      <c r="AY16" s="76"/>
      <c r="AZ16" s="76"/>
      <c r="BA16" s="75"/>
      <c r="BB16" s="76"/>
      <c r="BC16" s="76"/>
      <c r="BD16" s="70"/>
      <c r="BE16" s="77"/>
      <c r="BF16" s="77"/>
      <c r="BG16" s="71"/>
      <c r="BH16" s="72"/>
      <c r="BI16" s="74"/>
      <c r="BJ16" s="74"/>
      <c r="BL16" s="75"/>
      <c r="BM16" s="76"/>
      <c r="BN16" s="76"/>
      <c r="BO16" s="75"/>
      <c r="BP16" s="76"/>
      <c r="BQ16" s="76"/>
      <c r="BR16" s="70"/>
      <c r="BS16" s="77"/>
      <c r="BT16" s="77"/>
      <c r="BU16" s="71"/>
      <c r="BV16" s="72"/>
      <c r="BW16" s="74"/>
      <c r="BX16" s="74"/>
      <c r="BZ16" s="75"/>
      <c r="CA16" s="76"/>
      <c r="CB16" s="76"/>
      <c r="CC16" s="75"/>
      <c r="CD16" s="76"/>
      <c r="CE16" s="76"/>
      <c r="CF16" s="70"/>
      <c r="CG16" s="77"/>
      <c r="CH16" s="77"/>
      <c r="CI16" s="71"/>
      <c r="CJ16" s="72"/>
      <c r="CK16" s="74"/>
      <c r="CL16" s="74"/>
      <c r="CN16" s="75"/>
      <c r="CO16" s="76"/>
      <c r="CP16" s="76"/>
      <c r="CQ16" s="75"/>
      <c r="CR16" s="76"/>
      <c r="CS16" s="76"/>
      <c r="CT16" s="70"/>
      <c r="CU16" s="77"/>
      <c r="CV16" s="77"/>
      <c r="CW16" s="71"/>
      <c r="CX16" s="72"/>
      <c r="CY16" s="74"/>
      <c r="CZ16" s="74"/>
      <c r="DB16" s="75"/>
      <c r="DC16" s="76"/>
      <c r="DD16" s="76"/>
      <c r="DE16" s="75"/>
      <c r="DF16" s="76"/>
      <c r="DG16" s="76"/>
      <c r="DH16" s="70"/>
      <c r="DI16" s="77"/>
      <c r="DJ16" s="77"/>
      <c r="DK16" s="71"/>
      <c r="DL16" s="72"/>
      <c r="DM16" s="74"/>
      <c r="DN16" s="74"/>
      <c r="DP16" s="75"/>
      <c r="DQ16" s="76"/>
      <c r="DR16" s="76"/>
      <c r="DS16" s="75"/>
      <c r="DT16" s="76"/>
      <c r="DU16" s="76"/>
      <c r="DV16" s="70"/>
      <c r="DW16" s="77"/>
      <c r="DX16" s="77"/>
      <c r="DY16" s="71"/>
      <c r="DZ16" s="72"/>
      <c r="EA16" s="74"/>
      <c r="EB16" s="74"/>
      <c r="ED16" s="75"/>
      <c r="EE16" s="76"/>
      <c r="EF16" s="76"/>
      <c r="EG16" s="75"/>
      <c r="EH16" s="76"/>
      <c r="EI16" s="76"/>
      <c r="EJ16" s="70"/>
      <c r="EK16" s="77"/>
      <c r="EL16" s="77"/>
      <c r="EM16" s="71"/>
      <c r="EN16" s="72"/>
      <c r="EO16" s="74"/>
      <c r="EP16" s="74"/>
      <c r="ER16" s="75"/>
      <c r="ES16" s="76"/>
      <c r="ET16" s="76"/>
      <c r="EU16" s="75"/>
      <c r="EV16" s="76"/>
      <c r="EW16" s="76"/>
      <c r="EX16" s="70"/>
      <c r="EY16" s="77"/>
      <c r="EZ16" s="77"/>
      <c r="FA16" s="71"/>
      <c r="FB16" s="72"/>
      <c r="FC16" s="74"/>
      <c r="FD16" s="74"/>
      <c r="FF16" s="75"/>
      <c r="FG16" s="76"/>
      <c r="FH16" s="76"/>
      <c r="FI16" s="75"/>
      <c r="FJ16" s="76"/>
      <c r="FK16" s="76"/>
      <c r="FL16" s="70"/>
      <c r="FM16" s="77"/>
      <c r="FN16" s="77"/>
      <c r="FO16" s="71"/>
      <c r="FP16" s="72"/>
      <c r="FQ16" s="74"/>
      <c r="FR16" s="74"/>
      <c r="FT16" s="75"/>
      <c r="FU16" s="76"/>
      <c r="FV16" s="76"/>
      <c r="FW16" s="75"/>
      <c r="FX16" s="76"/>
      <c r="FY16" s="76"/>
      <c r="FZ16" s="70"/>
      <c r="GA16" s="77"/>
      <c r="GB16" s="77"/>
      <c r="GC16" s="71"/>
      <c r="GD16" s="72"/>
      <c r="GE16" s="74"/>
      <c r="GF16" s="74"/>
      <c r="GH16" s="75"/>
      <c r="GI16" s="76"/>
      <c r="GJ16" s="76"/>
      <c r="GK16" s="75"/>
      <c r="GL16" s="76"/>
      <c r="GM16" s="76"/>
      <c r="GN16" s="70"/>
      <c r="GO16" s="77"/>
      <c r="GP16" s="77"/>
      <c r="GQ16" s="71"/>
      <c r="GR16" s="72"/>
      <c r="GS16" s="74"/>
      <c r="GT16" s="74"/>
      <c r="GV16" s="75"/>
      <c r="GW16" s="76"/>
      <c r="GX16" s="76"/>
      <c r="GY16" s="75"/>
      <c r="GZ16" s="76"/>
      <c r="HA16" s="76"/>
      <c r="HB16" s="70"/>
      <c r="HC16" s="77"/>
      <c r="HD16" s="77"/>
      <c r="HE16" s="71"/>
      <c r="HF16" s="72"/>
      <c r="HG16" s="74"/>
      <c r="HH16" s="74"/>
      <c r="HJ16" s="75"/>
      <c r="HK16" s="76"/>
      <c r="HL16" s="76"/>
    </row>
    <row r="17" spans="1:5" s="17" customFormat="1" ht="30" customHeight="1" x14ac:dyDescent="0.2">
      <c r="A17" s="107" t="str">
        <f t="shared" si="0"/>
        <v/>
      </c>
      <c r="B17" s="56"/>
      <c r="C17" s="15"/>
      <c r="D17" s="15"/>
      <c r="E17" s="87"/>
    </row>
    <row r="18" spans="1:5" ht="30" customHeight="1" x14ac:dyDescent="0.2">
      <c r="A18" s="107" t="str">
        <f t="shared" si="0"/>
        <v/>
      </c>
      <c r="B18" s="56"/>
      <c r="C18" s="15"/>
      <c r="D18" s="15"/>
      <c r="E18" s="87"/>
    </row>
    <row r="19" spans="1:5" ht="30" customHeight="1" x14ac:dyDescent="0.2">
      <c r="A19" s="107" t="str">
        <f t="shared" si="0"/>
        <v/>
      </c>
      <c r="B19" s="56"/>
      <c r="C19" s="15"/>
      <c r="D19" s="15"/>
      <c r="E19" s="87"/>
    </row>
    <row r="20" spans="1:5" ht="30" customHeight="1" x14ac:dyDescent="0.2">
      <c r="A20" s="107" t="str">
        <f t="shared" si="0"/>
        <v/>
      </c>
      <c r="B20" s="56"/>
      <c r="C20" s="15"/>
      <c r="D20" s="15"/>
      <c r="E20" s="87"/>
    </row>
    <row r="21" spans="1:5" ht="30" customHeight="1" x14ac:dyDescent="0.2">
      <c r="A21" s="107" t="str">
        <f t="shared" si="0"/>
        <v/>
      </c>
      <c r="B21" s="56"/>
      <c r="C21" s="15"/>
      <c r="D21" s="15"/>
      <c r="E21" s="87"/>
    </row>
    <row r="22" spans="1:5" ht="30" customHeight="1" x14ac:dyDescent="0.2">
      <c r="A22" s="107" t="str">
        <f t="shared" si="0"/>
        <v/>
      </c>
      <c r="B22" s="56"/>
      <c r="C22" s="15"/>
      <c r="D22" s="15"/>
      <c r="E22" s="87"/>
    </row>
    <row r="23" spans="1:5" ht="30" customHeight="1" x14ac:dyDescent="0.2">
      <c r="A23" s="107" t="str">
        <f t="shared" si="0"/>
        <v/>
      </c>
      <c r="B23" s="56"/>
      <c r="C23" s="15"/>
      <c r="D23" s="15"/>
      <c r="E23" s="87"/>
    </row>
    <row r="24" spans="1:5" ht="30" customHeight="1" x14ac:dyDescent="0.2">
      <c r="A24" s="107" t="str">
        <f t="shared" si="0"/>
        <v/>
      </c>
      <c r="B24" s="56"/>
      <c r="C24" s="15"/>
      <c r="D24" s="15"/>
      <c r="E24" s="87"/>
    </row>
    <row r="25" spans="1:5" ht="30" customHeight="1" x14ac:dyDescent="0.2">
      <c r="A25" s="107" t="str">
        <f t="shared" si="0"/>
        <v/>
      </c>
      <c r="B25" s="56"/>
      <c r="C25" s="15"/>
      <c r="D25" s="15"/>
      <c r="E25" s="87"/>
    </row>
    <row r="26" spans="1:5" ht="30" customHeight="1" x14ac:dyDescent="0.2">
      <c r="A26" s="107" t="str">
        <f t="shared" si="0"/>
        <v/>
      </c>
      <c r="B26" s="56"/>
      <c r="C26" s="15"/>
      <c r="D26" s="15"/>
      <c r="E26" s="87"/>
    </row>
    <row r="27" spans="1:5" ht="30" customHeight="1" x14ac:dyDescent="0.2">
      <c r="A27" s="107" t="str">
        <f t="shared" si="0"/>
        <v/>
      </c>
      <c r="B27" s="56"/>
      <c r="C27" s="15"/>
      <c r="D27" s="15"/>
      <c r="E27" s="87"/>
    </row>
    <row r="28" spans="1:5" ht="30" customHeight="1" x14ac:dyDescent="0.2">
      <c r="A28" s="107" t="str">
        <f t="shared" si="0"/>
        <v/>
      </c>
      <c r="B28" s="56"/>
      <c r="C28" s="15"/>
      <c r="D28" s="15"/>
      <c r="E28" s="87"/>
    </row>
    <row r="29" spans="1:5" ht="30" customHeight="1" x14ac:dyDescent="0.2">
      <c r="A29" s="107" t="str">
        <f t="shared" si="0"/>
        <v/>
      </c>
      <c r="B29" s="56"/>
      <c r="C29" s="15"/>
      <c r="D29" s="15"/>
      <c r="E29" s="87"/>
    </row>
    <row r="30" spans="1:5" ht="30" customHeight="1" x14ac:dyDescent="0.2">
      <c r="A30" s="107" t="str">
        <f t="shared" si="0"/>
        <v/>
      </c>
      <c r="B30" s="56"/>
      <c r="C30" s="15"/>
      <c r="D30" s="15"/>
      <c r="E30" s="87"/>
    </row>
    <row r="31" spans="1:5" ht="30" customHeight="1" x14ac:dyDescent="0.2">
      <c r="A31" s="107" t="str">
        <f t="shared" si="0"/>
        <v/>
      </c>
      <c r="B31" s="56"/>
      <c r="C31" s="15"/>
      <c r="D31" s="15"/>
      <c r="E31" s="87"/>
    </row>
    <row r="32" spans="1:5" ht="30" customHeight="1" x14ac:dyDescent="0.2">
      <c r="A32" s="107" t="str">
        <f t="shared" si="0"/>
        <v/>
      </c>
      <c r="B32" s="56"/>
      <c r="C32" s="15"/>
      <c r="D32" s="15"/>
      <c r="E32" s="87"/>
    </row>
    <row r="33" spans="1:6" ht="30" customHeight="1" x14ac:dyDescent="0.2">
      <c r="A33" s="107" t="str">
        <f t="shared" si="0"/>
        <v/>
      </c>
      <c r="B33" s="56"/>
      <c r="C33" s="15"/>
      <c r="D33" s="15"/>
      <c r="E33" s="87"/>
    </row>
    <row r="34" spans="1:6" ht="30" customHeight="1" x14ac:dyDescent="0.2">
      <c r="A34" s="107" t="str">
        <f t="shared" si="0"/>
        <v/>
      </c>
      <c r="B34" s="56"/>
      <c r="C34" s="15"/>
      <c r="D34" s="15"/>
      <c r="E34" s="87"/>
    </row>
    <row r="35" spans="1:6" ht="30" customHeight="1" x14ac:dyDescent="0.2">
      <c r="A35" s="107" t="str">
        <f t="shared" si="0"/>
        <v/>
      </c>
      <c r="B35" s="56"/>
      <c r="C35" s="15"/>
      <c r="D35" s="15"/>
      <c r="E35" s="87"/>
    </row>
    <row r="36" spans="1:6" ht="30" customHeight="1" x14ac:dyDescent="0.2">
      <c r="A36" s="107" t="str">
        <f t="shared" si="0"/>
        <v/>
      </c>
      <c r="B36" s="56"/>
      <c r="C36" s="15"/>
      <c r="D36" s="15"/>
      <c r="E36" s="87"/>
    </row>
    <row r="37" spans="1:6" ht="30" customHeight="1" x14ac:dyDescent="0.2">
      <c r="A37" s="107" t="str">
        <f t="shared" si="0"/>
        <v/>
      </c>
      <c r="B37" s="56"/>
      <c r="C37" s="15"/>
      <c r="D37" s="15"/>
      <c r="E37" s="87"/>
    </row>
    <row r="38" spans="1:6" ht="30" customHeight="1" x14ac:dyDescent="0.2">
      <c r="A38" s="107" t="str">
        <f t="shared" si="0"/>
        <v/>
      </c>
      <c r="B38" s="56"/>
      <c r="C38" s="15"/>
      <c r="D38" s="15"/>
      <c r="E38" s="87"/>
    </row>
    <row r="39" spans="1:6" ht="30" customHeight="1" x14ac:dyDescent="0.2">
      <c r="A39" s="107" t="str">
        <f t="shared" si="0"/>
        <v/>
      </c>
      <c r="B39" s="56"/>
      <c r="C39" s="15"/>
      <c r="D39" s="15"/>
      <c r="E39" s="87"/>
    </row>
    <row r="40" spans="1:6" ht="30" customHeight="1" x14ac:dyDescent="0.2">
      <c r="A40" s="107" t="str">
        <f t="shared" si="0"/>
        <v/>
      </c>
      <c r="B40" s="56"/>
      <c r="C40" s="15"/>
      <c r="D40" s="15"/>
      <c r="E40" s="87"/>
    </row>
    <row r="41" spans="1:6" ht="30" customHeight="1" x14ac:dyDescent="0.2">
      <c r="A41" s="107" t="str">
        <f t="shared" si="0"/>
        <v/>
      </c>
      <c r="B41" s="56"/>
      <c r="C41" s="15"/>
      <c r="D41" s="15"/>
      <c r="E41" s="87"/>
    </row>
    <row r="42" spans="1:6" ht="30" customHeight="1" x14ac:dyDescent="0.2">
      <c r="A42" s="107" t="str">
        <f t="shared" si="0"/>
        <v/>
      </c>
      <c r="B42" s="56"/>
      <c r="C42" s="15"/>
      <c r="D42" s="15"/>
      <c r="E42" s="87"/>
    </row>
    <row r="43" spans="1:6" ht="13.15" customHeight="1" x14ac:dyDescent="0.2">
      <c r="A43" s="136" t="s">
        <v>147</v>
      </c>
      <c r="B43" s="71"/>
      <c r="C43" s="122"/>
      <c r="D43" s="71"/>
      <c r="E43" s="72"/>
      <c r="F43" s="73"/>
    </row>
    <row r="44" spans="1:6" s="6" customFormat="1" ht="52.9" customHeight="1" x14ac:dyDescent="0.2">
      <c r="A44" s="154" t="s">
        <v>100</v>
      </c>
      <c r="B44" s="154"/>
      <c r="C44" s="155" t="str">
        <f>IF('ПС-1'!D114="","",'ПС-1'!D114)</f>
        <v/>
      </c>
      <c r="D44" s="155"/>
      <c r="E44" s="155"/>
      <c r="F44" s="110"/>
    </row>
    <row r="45" spans="1:6" s="21" customFormat="1" ht="14.25" customHeight="1" x14ac:dyDescent="0.2">
      <c r="A45" s="86" t="s">
        <v>147</v>
      </c>
      <c r="C45" s="156" t="s">
        <v>1</v>
      </c>
      <c r="D45" s="156"/>
      <c r="E45" s="156"/>
      <c r="F45" s="110"/>
    </row>
    <row r="46" spans="1:6" s="6" customFormat="1" ht="41.45" customHeight="1" x14ac:dyDescent="0.25">
      <c r="A46" s="86" t="s">
        <v>147</v>
      </c>
      <c r="B46" s="104" t="s">
        <v>165</v>
      </c>
      <c r="C46" s="158" t="str">
        <f>IF('ПС-1'!E116="","",'ПС-1'!E116)</f>
        <v/>
      </c>
      <c r="D46" s="158"/>
      <c r="E46" s="158"/>
      <c r="F46" s="110"/>
    </row>
    <row r="47" spans="1:6" s="23" customFormat="1" ht="13.15" customHeight="1" x14ac:dyDescent="0.2">
      <c r="A47" s="86" t="s">
        <v>147</v>
      </c>
      <c r="B47" s="69" t="s">
        <v>7</v>
      </c>
      <c r="C47" s="159" t="s">
        <v>8</v>
      </c>
      <c r="D47" s="159"/>
      <c r="E47" s="159"/>
      <c r="F47" s="118"/>
    </row>
    <row r="48" spans="1:6" s="21" customFormat="1" ht="31.9" customHeight="1" x14ac:dyDescent="0.2">
      <c r="A48" s="111" t="str">
        <f>'ПС-1'!A116</f>
        <v>__ ___________ 2016 г.</v>
      </c>
      <c r="C48" s="112"/>
      <c r="D48" s="112"/>
      <c r="E48" s="117"/>
      <c r="F48" s="110"/>
    </row>
    <row r="49" spans="1:6" ht="16.149999999999999" customHeight="1" x14ac:dyDescent="0.2">
      <c r="A49" s="86" t="s">
        <v>147</v>
      </c>
      <c r="C49" s="4"/>
      <c r="D49" s="4"/>
      <c r="F49" s="110"/>
    </row>
    <row r="50" spans="1:6" s="19" customFormat="1" ht="31.5" customHeight="1" x14ac:dyDescent="0.25">
      <c r="A50" s="95" t="s">
        <v>151</v>
      </c>
      <c r="B50" s="7" t="s">
        <v>3</v>
      </c>
      <c r="C50" s="157" t="str">
        <f>IF('ПС-1'!C118="","",'ПС-1'!C118)</f>
        <v/>
      </c>
      <c r="D50" s="157"/>
      <c r="E50" s="157"/>
    </row>
    <row r="51" spans="1:6" s="113" customFormat="1" ht="14.25" customHeight="1" x14ac:dyDescent="0.2">
      <c r="A51" s="86" t="s">
        <v>147</v>
      </c>
      <c r="B51" s="114"/>
      <c r="D51" s="151" t="s">
        <v>150</v>
      </c>
      <c r="E51" s="151"/>
    </row>
    <row r="52" spans="1:6" s="6" customFormat="1" ht="18" customHeight="1" x14ac:dyDescent="0.2">
      <c r="A52" s="109" t="s">
        <v>4</v>
      </c>
      <c r="B52" s="128" t="str">
        <f>IF('ПС-1'!C120="","",'ПС-1'!C120)</f>
        <v/>
      </c>
      <c r="C52" s="109" t="s">
        <v>5</v>
      </c>
      <c r="D52" s="152" t="str">
        <f>IF('ПС-1'!F120="","",'ПС-1'!F120)</f>
        <v/>
      </c>
      <c r="E52" s="152"/>
    </row>
    <row r="53" spans="1:6" ht="9.75" customHeight="1" x14ac:dyDescent="0.2">
      <c r="A53" s="90" t="s">
        <v>147</v>
      </c>
      <c r="C53" s="21"/>
      <c r="D53" s="4"/>
    </row>
    <row r="54" spans="1:6" ht="45.75" customHeight="1" x14ac:dyDescent="0.2">
      <c r="C54" s="4"/>
      <c r="D54" s="4"/>
    </row>
    <row r="55" spans="1:6" ht="45.75" customHeight="1" x14ac:dyDescent="0.2">
      <c r="C55" s="4"/>
      <c r="D55" s="4"/>
    </row>
    <row r="56" spans="1:6" ht="45.75" customHeight="1" x14ac:dyDescent="0.2">
      <c r="C56" s="4"/>
      <c r="D56" s="4"/>
    </row>
    <row r="57" spans="1:6" ht="45.75" customHeight="1" x14ac:dyDescent="0.2">
      <c r="C57" s="4"/>
      <c r="D57" s="4"/>
    </row>
  </sheetData>
  <sheetProtection formatColumns="0" formatRows="0" selectLockedCells="1" sort="0" autoFilter="0" pivotTables="0"/>
  <autoFilter ref="A12:E53"/>
  <mergeCells count="12">
    <mergeCell ref="D51:E51"/>
    <mergeCell ref="D52:E52"/>
    <mergeCell ref="A2:E2"/>
    <mergeCell ref="A3:E3"/>
    <mergeCell ref="A6:E6"/>
    <mergeCell ref="C4:E4"/>
    <mergeCell ref="A44:B44"/>
    <mergeCell ref="C44:E44"/>
    <mergeCell ref="C45:E45"/>
    <mergeCell ref="C50:E50"/>
    <mergeCell ref="C46:E46"/>
    <mergeCell ref="C47:E47"/>
  </mergeCells>
  <phoneticPr fontId="11" type="noConversion"/>
  <conditionalFormatting sqref="A13:B13 E13 A14:A42">
    <cfRule type="expression" dxfId="18" priority="30" stopIfTrue="1">
      <formula>ISBLANK($B13)</formula>
    </cfRule>
  </conditionalFormatting>
  <conditionalFormatting sqref="C13">
    <cfRule type="expression" dxfId="17" priority="20">
      <formula>ISBLANK($B13)</formula>
    </cfRule>
  </conditionalFormatting>
  <conditionalFormatting sqref="D13">
    <cfRule type="expression" dxfId="16" priority="11">
      <formula>ISBLANK($B13)</formula>
    </cfRule>
  </conditionalFormatting>
  <conditionalFormatting sqref="D13">
    <cfRule type="expression" dxfId="15" priority="12" stopIfTrue="1">
      <formula>D13&gt;C13</formula>
    </cfRule>
  </conditionalFormatting>
  <conditionalFormatting sqref="B14:E14 C15:E42">
    <cfRule type="expression" dxfId="14" priority="7" stopIfTrue="1">
      <formula>ISBLANK($B14)</formula>
    </cfRule>
  </conditionalFormatting>
  <conditionalFormatting sqref="D14:D42">
    <cfRule type="expression" dxfId="13" priority="5" stopIfTrue="1">
      <formula>D14&gt;C14</formula>
    </cfRule>
  </conditionalFormatting>
  <conditionalFormatting sqref="B15">
    <cfRule type="expression" dxfId="12" priority="3" stopIfTrue="1">
      <formula>ISBLANK($B15)</formula>
    </cfRule>
  </conditionalFormatting>
  <conditionalFormatting sqref="B16">
    <cfRule type="expression" dxfId="11" priority="2" stopIfTrue="1">
      <formula>ISBLANK($B16)</formula>
    </cfRule>
  </conditionalFormatting>
  <conditionalFormatting sqref="B17:B42">
    <cfRule type="expression" dxfId="10" priority="1" stopIfTrue="1">
      <formula>ISBLANK($B17)</formula>
    </cfRule>
  </conditionalFormatting>
  <dataValidations count="1">
    <dataValidation type="custom" allowBlank="1" showInputMessage="1" showErrorMessage="1" error="Значение в гр. 4 не может быть больше значения в гр. 3!" sqref="D13:D42">
      <formula1>D13&lt;=C13</formula1>
    </dataValidation>
  </dataValidations>
  <printOptions horizontalCentered="1"/>
  <pageMargins left="0.78740157480314965" right="0.39370078740157483" top="0.39370078740157483" bottom="0.22" header="0.33" footer="0.23622047244094491"/>
  <pageSetup paperSize="9" scale="94" fitToHeight="5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Неверное значение! Прочтите инструкцию к ПС-2.">
          <x14:formula1>
            <xm:f>'Перечень культур'!$B$107:$B$114</xm:f>
          </x14:formula1>
          <xm:sqref>B13:B42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FFFF00"/>
  </sheetPr>
  <dimension ref="A1:I12"/>
  <sheetViews>
    <sheetView zoomScale="90" zoomScaleNormal="90" zoomScaleSheetLayoutView="100" workbookViewId="0">
      <selection activeCell="B1" sqref="B1"/>
    </sheetView>
  </sheetViews>
  <sheetFormatPr defaultColWidth="9.140625" defaultRowHeight="18.75" x14ac:dyDescent="0.3"/>
  <cols>
    <col min="1" max="1" width="5.140625" style="52" customWidth="1"/>
    <col min="2" max="2" width="86.5703125" style="38" customWidth="1"/>
    <col min="3" max="16384" width="9.140625" style="38"/>
  </cols>
  <sheetData>
    <row r="1" spans="1:9" ht="21" customHeight="1" x14ac:dyDescent="0.3">
      <c r="B1" s="12" t="s">
        <v>133</v>
      </c>
    </row>
    <row r="2" spans="1:9" s="37" customFormat="1" ht="18.75" customHeight="1" x14ac:dyDescent="0.2">
      <c r="A2" s="43" t="s">
        <v>102</v>
      </c>
      <c r="B2" s="48" t="s">
        <v>137</v>
      </c>
    </row>
    <row r="3" spans="1:9" s="40" customFormat="1" ht="74.45" customHeight="1" x14ac:dyDescent="0.2">
      <c r="A3" s="44" t="s">
        <v>105</v>
      </c>
      <c r="B3" s="31" t="s">
        <v>134</v>
      </c>
    </row>
    <row r="4" spans="1:9" s="41" customFormat="1" ht="21.6" customHeight="1" x14ac:dyDescent="0.2">
      <c r="A4" s="47" t="s">
        <v>106</v>
      </c>
      <c r="B4" s="1" t="s">
        <v>139</v>
      </c>
      <c r="C4" s="1"/>
      <c r="D4" s="1"/>
    </row>
    <row r="5" spans="1:9" s="41" customFormat="1" ht="23.45" customHeight="1" x14ac:dyDescent="0.2">
      <c r="A5" s="3" t="s">
        <v>103</v>
      </c>
      <c r="B5" s="48" t="s">
        <v>104</v>
      </c>
      <c r="C5" s="1"/>
      <c r="D5" s="1"/>
    </row>
    <row r="6" spans="1:9" ht="114" customHeight="1" x14ac:dyDescent="0.2">
      <c r="A6" s="44" t="s">
        <v>108</v>
      </c>
      <c r="B6" s="30" t="s">
        <v>236</v>
      </c>
    </row>
    <row r="7" spans="1:9" ht="75.599999999999994" customHeight="1" x14ac:dyDescent="0.2">
      <c r="A7" s="44" t="s">
        <v>109</v>
      </c>
      <c r="B7" s="30" t="s">
        <v>237</v>
      </c>
    </row>
    <row r="8" spans="1:9" ht="37.9" customHeight="1" x14ac:dyDescent="0.2">
      <c r="A8" s="44" t="s">
        <v>110</v>
      </c>
      <c r="B8" s="30" t="s">
        <v>249</v>
      </c>
    </row>
    <row r="9" spans="1:9" s="41" customFormat="1" ht="56.25" customHeight="1" x14ac:dyDescent="0.2">
      <c r="A9" s="44" t="s">
        <v>111</v>
      </c>
      <c r="B9" s="30" t="s">
        <v>250</v>
      </c>
      <c r="E9" s="38"/>
      <c r="F9" s="38"/>
      <c r="G9" s="38"/>
      <c r="H9" s="38"/>
      <c r="I9" s="38"/>
    </row>
    <row r="10" spans="1:9" ht="234.75" customHeight="1" x14ac:dyDescent="0.2">
      <c r="A10" s="44" t="s">
        <v>112</v>
      </c>
      <c r="B10" s="30" t="s">
        <v>238</v>
      </c>
    </row>
    <row r="11" spans="1:9" ht="39" customHeight="1" x14ac:dyDescent="0.2">
      <c r="A11" s="44" t="s">
        <v>113</v>
      </c>
      <c r="B11" s="30" t="s">
        <v>131</v>
      </c>
    </row>
    <row r="12" spans="1:9" ht="57" customHeight="1" x14ac:dyDescent="0.2">
      <c r="A12" s="59" t="s">
        <v>114</v>
      </c>
      <c r="B12" s="55" t="s">
        <v>135</v>
      </c>
    </row>
  </sheetData>
  <phoneticPr fontId="11" type="noConversion"/>
  <pageMargins left="0.75" right="0.4" top="0.6" bottom="0.39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1047750</xdr:colOff>
                <xdr:row>10</xdr:row>
                <xdr:rowOff>0</xdr:rowOff>
              </from>
              <to>
                <xdr:col>1</xdr:col>
                <xdr:colOff>3695700</xdr:colOff>
                <xdr:row>10</xdr:row>
                <xdr:rowOff>0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H33"/>
  <sheetViews>
    <sheetView zoomScaleNormal="100" zoomScaleSheetLayoutView="100" workbookViewId="0">
      <selection activeCell="A2" sqref="A2:H2"/>
    </sheetView>
  </sheetViews>
  <sheetFormatPr defaultColWidth="9.140625" defaultRowHeight="45.75" customHeight="1" x14ac:dyDescent="0.2"/>
  <cols>
    <col min="1" max="1" width="5" style="4" customWidth="1"/>
    <col min="2" max="2" width="21.85546875" style="4" customWidth="1"/>
    <col min="3" max="3" width="17.140625" style="5" customWidth="1"/>
    <col min="4" max="4" width="17" style="4" customWidth="1"/>
    <col min="5" max="5" width="10.140625" style="4" customWidth="1"/>
    <col min="6" max="6" width="13.85546875" style="4" customWidth="1"/>
    <col min="7" max="7" width="15.85546875" style="4" customWidth="1"/>
    <col min="8" max="8" width="13.85546875" style="4" customWidth="1"/>
    <col min="9" max="16384" width="9.140625" style="4"/>
  </cols>
  <sheetData>
    <row r="1" spans="1:8" ht="20.25" customHeight="1" x14ac:dyDescent="0.2">
      <c r="H1" s="35" t="s">
        <v>116</v>
      </c>
    </row>
    <row r="2" spans="1:8" ht="18.75" customHeight="1" x14ac:dyDescent="0.2">
      <c r="A2" s="140" t="s">
        <v>225</v>
      </c>
      <c r="B2" s="140"/>
      <c r="C2" s="140"/>
      <c r="D2" s="140"/>
      <c r="E2" s="140"/>
      <c r="F2" s="140"/>
      <c r="G2" s="140"/>
      <c r="H2" s="140"/>
    </row>
    <row r="3" spans="1:8" s="6" customFormat="1" ht="34.5" customHeight="1" x14ac:dyDescent="0.2">
      <c r="A3" s="141" t="s">
        <v>122</v>
      </c>
      <c r="B3" s="142"/>
      <c r="C3" s="142"/>
      <c r="D3" s="142"/>
      <c r="E3" s="142"/>
      <c r="F3" s="142"/>
      <c r="G3" s="142"/>
      <c r="H3" s="142"/>
    </row>
    <row r="4" spans="1:8" s="6" customFormat="1" ht="17.25" customHeight="1" x14ac:dyDescent="0.25">
      <c r="C4" s="7" t="s">
        <v>146</v>
      </c>
      <c r="D4" s="129" t="str">
        <f>IF('ПС-1'!C4="","",'ПС-1'!C4)</f>
        <v/>
      </c>
      <c r="E4" s="61"/>
      <c r="F4" s="61"/>
      <c r="G4" s="68"/>
      <c r="H4" s="29"/>
    </row>
    <row r="5" spans="1:8" s="6" customFormat="1" ht="13.5" customHeight="1" x14ac:dyDescent="0.2">
      <c r="A5" s="160" t="s">
        <v>145</v>
      </c>
      <c r="B5" s="160"/>
      <c r="C5" s="160"/>
      <c r="D5" s="160"/>
      <c r="E5" s="160"/>
      <c r="F5" s="160"/>
      <c r="G5" s="160"/>
      <c r="H5" s="160"/>
    </row>
    <row r="6" spans="1:8" s="6" customFormat="1" ht="44.25" customHeight="1" x14ac:dyDescent="0.2">
      <c r="A6" s="142" t="s">
        <v>239</v>
      </c>
      <c r="B6" s="142"/>
      <c r="C6" s="142"/>
      <c r="D6" s="142"/>
      <c r="E6" s="142"/>
      <c r="F6" s="142"/>
      <c r="G6" s="142"/>
      <c r="H6" s="142"/>
    </row>
    <row r="7" spans="1:8" s="6" customFormat="1" ht="15" customHeight="1" x14ac:dyDescent="0.25">
      <c r="C7" s="7" t="s">
        <v>117</v>
      </c>
      <c r="D7" s="60" t="str">
        <f>IF('ПС-1'!D7="","",'ПС-1'!D7)</f>
        <v/>
      </c>
      <c r="E7" s="29"/>
      <c r="F7" s="29"/>
      <c r="G7" s="29"/>
      <c r="H7" s="29"/>
    </row>
    <row r="8" spans="1:8" s="6" customFormat="1" ht="3.75" customHeight="1" x14ac:dyDescent="0.25">
      <c r="B8" s="7"/>
      <c r="C8" s="28"/>
      <c r="D8" s="27"/>
      <c r="E8" s="27"/>
      <c r="F8" s="29"/>
      <c r="G8" s="29"/>
      <c r="H8" s="29"/>
    </row>
    <row r="9" spans="1:8" s="9" customFormat="1" ht="186" customHeight="1" x14ac:dyDescent="0.2">
      <c r="A9" s="8" t="s">
        <v>13</v>
      </c>
      <c r="B9" s="8" t="s">
        <v>123</v>
      </c>
      <c r="C9" s="8" t="s">
        <v>240</v>
      </c>
      <c r="D9" s="8" t="s">
        <v>241</v>
      </c>
      <c r="E9" s="8" t="s">
        <v>130</v>
      </c>
      <c r="F9" s="8" t="s">
        <v>224</v>
      </c>
      <c r="G9" s="8" t="s">
        <v>140</v>
      </c>
      <c r="H9" s="8" t="s">
        <v>248</v>
      </c>
    </row>
    <row r="10" spans="1:8" s="11" customFormat="1" ht="12.75" customHeight="1" x14ac:dyDescent="0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s="13" customFormat="1" ht="32.25" customHeight="1" x14ac:dyDescent="0.2">
      <c r="A11" s="106"/>
      <c r="B11" s="80" t="s">
        <v>96</v>
      </c>
      <c r="C11" s="85" t="s">
        <v>10</v>
      </c>
      <c r="D11" s="85" t="s">
        <v>10</v>
      </c>
      <c r="E11" s="85" t="s">
        <v>10</v>
      </c>
      <c r="F11" s="85" t="s">
        <v>10</v>
      </c>
      <c r="G11" s="85" t="s">
        <v>10</v>
      </c>
      <c r="H11" s="135" t="str">
        <f>IF(SUBTOTAL(9,H12:H22)=0,"",SUBTOTAL(9,H12:H22))</f>
        <v/>
      </c>
    </row>
    <row r="12" spans="1:8" s="13" customFormat="1" ht="44.25" customHeight="1" x14ac:dyDescent="0.2">
      <c r="A12" s="58">
        <v>1</v>
      </c>
      <c r="B12" s="56" t="s">
        <v>124</v>
      </c>
      <c r="C12" s="15"/>
      <c r="D12" s="15"/>
      <c r="E12" s="15"/>
      <c r="F12" s="16"/>
      <c r="G12" s="16" t="str">
        <f>IF(E12="","",IF(F12="","",ROUND(E12*F12,2)))</f>
        <v/>
      </c>
      <c r="H12" s="62"/>
    </row>
    <row r="13" spans="1:8" s="17" customFormat="1" ht="31.9" customHeight="1" x14ac:dyDescent="0.2">
      <c r="A13" s="58">
        <v>2</v>
      </c>
      <c r="B13" s="56" t="s">
        <v>125</v>
      </c>
      <c r="C13" s="15"/>
      <c r="D13" s="15"/>
      <c r="E13" s="15"/>
      <c r="F13" s="16"/>
      <c r="G13" s="16" t="str">
        <f t="shared" ref="G13:G21" si="0">IF(E13="","",IF(F13="","",ROUND(E13*F13,2)))</f>
        <v/>
      </c>
      <c r="H13" s="62"/>
    </row>
    <row r="14" spans="1:8" s="17" customFormat="1" ht="31.9" customHeight="1" x14ac:dyDescent="0.2">
      <c r="A14" s="58">
        <v>3</v>
      </c>
      <c r="B14" s="56" t="s">
        <v>126</v>
      </c>
      <c r="C14" s="15"/>
      <c r="D14" s="15"/>
      <c r="E14" s="15"/>
      <c r="F14" s="16"/>
      <c r="G14" s="16" t="str">
        <f t="shared" si="0"/>
        <v/>
      </c>
      <c r="H14" s="62" t="str">
        <f t="shared" ref="H14:H21" si="1">IF(G14="","",ROUND(D14*G14,1))</f>
        <v/>
      </c>
    </row>
    <row r="15" spans="1:8" s="17" customFormat="1" ht="31.9" customHeight="1" x14ac:dyDescent="0.2">
      <c r="A15" s="58">
        <v>4</v>
      </c>
      <c r="B15" s="56" t="s">
        <v>127</v>
      </c>
      <c r="C15" s="15"/>
      <c r="D15" s="15"/>
      <c r="E15" s="15"/>
      <c r="F15" s="16"/>
      <c r="G15" s="16" t="str">
        <f t="shared" si="0"/>
        <v/>
      </c>
      <c r="H15" s="62" t="str">
        <f t="shared" si="1"/>
        <v/>
      </c>
    </row>
    <row r="16" spans="1:8" s="17" customFormat="1" ht="31.9" customHeight="1" x14ac:dyDescent="0.2">
      <c r="A16" s="58">
        <v>5</v>
      </c>
      <c r="B16" s="56" t="s">
        <v>128</v>
      </c>
      <c r="C16" s="15"/>
      <c r="D16" s="15"/>
      <c r="E16" s="15"/>
      <c r="F16" s="16"/>
      <c r="G16" s="16" t="str">
        <f t="shared" si="0"/>
        <v/>
      </c>
      <c r="H16" s="62" t="str">
        <f t="shared" si="1"/>
        <v/>
      </c>
    </row>
    <row r="17" spans="1:8" s="17" customFormat="1" ht="31.9" customHeight="1" x14ac:dyDescent="0.2">
      <c r="A17" s="126" t="s">
        <v>216</v>
      </c>
      <c r="B17" s="56" t="s">
        <v>219</v>
      </c>
      <c r="C17" s="15"/>
      <c r="D17" s="15"/>
      <c r="E17" s="15"/>
      <c r="F17" s="16"/>
      <c r="G17" s="16" t="str">
        <f t="shared" si="0"/>
        <v/>
      </c>
      <c r="H17" s="62" t="str">
        <f t="shared" si="1"/>
        <v/>
      </c>
    </row>
    <row r="18" spans="1:8" s="17" customFormat="1" ht="31.9" customHeight="1" x14ac:dyDescent="0.2">
      <c r="A18" s="126" t="s">
        <v>217</v>
      </c>
      <c r="B18" s="56" t="s">
        <v>220</v>
      </c>
      <c r="C18" s="15"/>
      <c r="D18" s="15"/>
      <c r="E18" s="15"/>
      <c r="F18" s="16"/>
      <c r="G18" s="16"/>
      <c r="H18" s="62"/>
    </row>
    <row r="19" spans="1:8" ht="31.9" customHeight="1" x14ac:dyDescent="0.2">
      <c r="A19" s="126" t="s">
        <v>218</v>
      </c>
      <c r="B19" s="56" t="s">
        <v>214</v>
      </c>
      <c r="C19" s="15"/>
      <c r="D19" s="15"/>
      <c r="E19" s="15"/>
      <c r="F19" s="16"/>
      <c r="G19" s="16" t="str">
        <f t="shared" si="0"/>
        <v/>
      </c>
      <c r="H19" s="62" t="str">
        <f t="shared" si="1"/>
        <v/>
      </c>
    </row>
    <row r="20" spans="1:8" ht="31.9" customHeight="1" x14ac:dyDescent="0.2">
      <c r="A20" s="126" t="s">
        <v>218</v>
      </c>
      <c r="B20" s="56" t="s">
        <v>215</v>
      </c>
      <c r="C20" s="15"/>
      <c r="D20" s="15"/>
      <c r="E20" s="15"/>
      <c r="F20" s="16"/>
      <c r="G20" s="16"/>
      <c r="H20" s="62"/>
    </row>
    <row r="21" spans="1:8" ht="88.5" customHeight="1" x14ac:dyDescent="0.2">
      <c r="A21" s="58">
        <v>8</v>
      </c>
      <c r="B21" s="56" t="s">
        <v>242</v>
      </c>
      <c r="C21" s="15"/>
      <c r="D21" s="15"/>
      <c r="E21" s="15"/>
      <c r="F21" s="16"/>
      <c r="G21" s="16" t="str">
        <f t="shared" si="0"/>
        <v/>
      </c>
      <c r="H21" s="62" t="str">
        <f t="shared" si="1"/>
        <v/>
      </c>
    </row>
    <row r="22" spans="1:8" ht="33.75" customHeight="1" x14ac:dyDescent="0.2">
      <c r="A22" s="58">
        <v>9</v>
      </c>
      <c r="B22" s="56" t="s">
        <v>129</v>
      </c>
      <c r="C22" s="36"/>
      <c r="D22" s="36"/>
      <c r="E22" s="8" t="s">
        <v>10</v>
      </c>
      <c r="F22" s="8" t="s">
        <v>10</v>
      </c>
      <c r="G22" s="16"/>
      <c r="H22" s="62" t="str">
        <f>IF(G22="","",ROUND(D22*G22,1))</f>
        <v/>
      </c>
    </row>
    <row r="23" spans="1:8" ht="21" customHeight="1" x14ac:dyDescent="0.2">
      <c r="A23" s="130" t="s">
        <v>138</v>
      </c>
    </row>
    <row r="24" spans="1:8" s="19" customFormat="1" ht="28.5" customHeight="1" x14ac:dyDescent="0.25">
      <c r="A24" s="161" t="s">
        <v>100</v>
      </c>
      <c r="B24" s="161"/>
      <c r="C24" s="161"/>
      <c r="D24" s="162" t="str">
        <f>IF('ПС-1'!F114="","",'ПС-1'!F114)</f>
        <v/>
      </c>
      <c r="E24" s="162"/>
      <c r="F24" s="162"/>
      <c r="G24" s="162"/>
      <c r="H24" s="162"/>
    </row>
    <row r="25" spans="1:8" s="19" customFormat="1" ht="24.75" customHeight="1" x14ac:dyDescent="0.25">
      <c r="A25" s="161"/>
      <c r="B25" s="161"/>
      <c r="C25" s="161"/>
      <c r="D25" s="163"/>
      <c r="E25" s="163"/>
      <c r="F25" s="163"/>
      <c r="G25" s="163"/>
      <c r="H25" s="163"/>
    </row>
    <row r="26" spans="1:8" s="21" customFormat="1" ht="33.75" customHeight="1" x14ac:dyDescent="0.2">
      <c r="C26" s="22"/>
      <c r="D26" s="164" t="s">
        <v>1</v>
      </c>
      <c r="E26" s="164"/>
      <c r="F26" s="164"/>
      <c r="G26" s="164"/>
      <c r="H26" s="164"/>
    </row>
    <row r="27" spans="1:8" s="19" customFormat="1" ht="27" customHeight="1" x14ac:dyDescent="0.25">
      <c r="A27" s="19" t="str">
        <f>'ПС-1'!A116</f>
        <v>__ ___________ 2016 г.</v>
      </c>
      <c r="C27" s="20"/>
      <c r="D27" s="20"/>
      <c r="F27" s="150" t="str">
        <f>IF('ПС-1'!E116="","",'ПС-1'!E116)</f>
        <v/>
      </c>
      <c r="G27" s="150"/>
      <c r="H27" s="150"/>
    </row>
    <row r="28" spans="1:8" s="23" customFormat="1" ht="20.25" customHeight="1" x14ac:dyDescent="0.2">
      <c r="C28" s="149" t="s">
        <v>7</v>
      </c>
      <c r="D28" s="149"/>
      <c r="F28" s="164" t="s">
        <v>8</v>
      </c>
      <c r="G28" s="164"/>
      <c r="H28" s="164"/>
    </row>
    <row r="29" spans="1:8" ht="34.5" customHeight="1" x14ac:dyDescent="0.2">
      <c r="A29" s="4" t="s">
        <v>2</v>
      </c>
    </row>
    <row r="30" spans="1:8" s="19" customFormat="1" ht="21" customHeight="1" x14ac:dyDescent="0.25">
      <c r="B30" s="7" t="s">
        <v>3</v>
      </c>
      <c r="C30" s="166" t="str">
        <f>IF('ПС-1'!C118="","",'ПС-1'!C118)</f>
        <v/>
      </c>
      <c r="D30" s="166"/>
      <c r="E30" s="166"/>
    </row>
    <row r="31" spans="1:8" s="24" customFormat="1" ht="14.25" customHeight="1" x14ac:dyDescent="0.2">
      <c r="B31" s="25"/>
      <c r="C31" s="165" t="s">
        <v>6</v>
      </c>
      <c r="D31" s="165"/>
    </row>
    <row r="32" spans="1:8" s="49" customFormat="1" ht="15.75" customHeight="1" x14ac:dyDescent="0.25">
      <c r="B32" s="7" t="s">
        <v>4</v>
      </c>
      <c r="C32" s="26" t="str">
        <f>IF('ПС-1'!C120="","",'ПС-1'!C120)</f>
        <v/>
      </c>
      <c r="D32" s="26"/>
      <c r="E32" s="7" t="s">
        <v>5</v>
      </c>
      <c r="F32" s="26" t="str">
        <f>IF('ПС-1'!F120="","",'ПС-1'!F120)</f>
        <v/>
      </c>
      <c r="G32" s="26"/>
      <c r="H32" s="50"/>
    </row>
    <row r="33" ht="9.75" customHeight="1" x14ac:dyDescent="0.2"/>
  </sheetData>
  <mergeCells count="12">
    <mergeCell ref="D26:H26"/>
    <mergeCell ref="C31:D31"/>
    <mergeCell ref="F27:H27"/>
    <mergeCell ref="C28:D28"/>
    <mergeCell ref="F28:H28"/>
    <mergeCell ref="C30:E30"/>
    <mergeCell ref="A2:H2"/>
    <mergeCell ref="A3:H3"/>
    <mergeCell ref="A5:H5"/>
    <mergeCell ref="A6:H6"/>
    <mergeCell ref="A24:C25"/>
    <mergeCell ref="D24:H25"/>
  </mergeCells>
  <phoneticPr fontId="11" type="noConversion"/>
  <printOptions horizontalCentered="1"/>
  <pageMargins left="0.78740157480314965" right="0.39370078740157483" top="0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114"/>
  <sheetViews>
    <sheetView zoomScaleNormal="100" zoomScaleSheetLayoutView="100" workbookViewId="0">
      <pane xSplit="30270"/>
      <selection sqref="A1:B1"/>
      <selection pane="topRight" activeCell="C1" sqref="C1:C1048576"/>
    </sheetView>
  </sheetViews>
  <sheetFormatPr defaultColWidth="9.140625" defaultRowHeight="14.25" x14ac:dyDescent="0.2"/>
  <cols>
    <col min="1" max="1" width="15.7109375" style="67" customWidth="1"/>
    <col min="2" max="2" width="72.5703125" style="63" customWidth="1"/>
    <col min="3" max="16384" width="9.140625" style="63"/>
  </cols>
  <sheetData>
    <row r="1" spans="1:2" ht="37.15" customHeight="1" x14ac:dyDescent="0.2">
      <c r="A1" s="171" t="s">
        <v>14</v>
      </c>
      <c r="B1" s="171"/>
    </row>
    <row r="2" spans="1:2" ht="12.6" customHeight="1" x14ac:dyDescent="0.2">
      <c r="A2" s="66"/>
      <c r="B2" s="134" t="s">
        <v>95</v>
      </c>
    </row>
    <row r="3" spans="1:2" ht="13.5" customHeight="1" x14ac:dyDescent="0.2">
      <c r="A3" s="167" t="s">
        <v>15</v>
      </c>
      <c r="B3" s="64" t="s">
        <v>16</v>
      </c>
    </row>
    <row r="4" spans="1:2" ht="13.5" customHeight="1" x14ac:dyDescent="0.2">
      <c r="A4" s="167"/>
      <c r="B4" s="64" t="s">
        <v>17</v>
      </c>
    </row>
    <row r="5" spans="1:2" ht="13.5" customHeight="1" x14ac:dyDescent="0.2">
      <c r="A5" s="167"/>
      <c r="B5" s="64" t="s">
        <v>18</v>
      </c>
    </row>
    <row r="6" spans="1:2" ht="13.5" customHeight="1" x14ac:dyDescent="0.2">
      <c r="A6" s="167"/>
      <c r="B6" s="64" t="s">
        <v>19</v>
      </c>
    </row>
    <row r="7" spans="1:2" ht="13.5" customHeight="1" x14ac:dyDescent="0.2">
      <c r="A7" s="167"/>
      <c r="B7" s="64" t="s">
        <v>20</v>
      </c>
    </row>
    <row r="8" spans="1:2" ht="13.5" customHeight="1" x14ac:dyDescent="0.2">
      <c r="A8" s="167"/>
      <c r="B8" s="64" t="s">
        <v>21</v>
      </c>
    </row>
    <row r="9" spans="1:2" ht="13.5" customHeight="1" x14ac:dyDescent="0.2">
      <c r="A9" s="167"/>
      <c r="B9" s="64" t="s">
        <v>22</v>
      </c>
    </row>
    <row r="10" spans="1:2" ht="13.5" customHeight="1" x14ac:dyDescent="0.2">
      <c r="A10" s="167"/>
      <c r="B10" s="64" t="s">
        <v>23</v>
      </c>
    </row>
    <row r="11" spans="1:2" ht="13.5" customHeight="1" x14ac:dyDescent="0.2">
      <c r="A11" s="167"/>
      <c r="B11" s="64" t="s">
        <v>24</v>
      </c>
    </row>
    <row r="12" spans="1:2" ht="13.5" customHeight="1" x14ac:dyDescent="0.2">
      <c r="A12" s="167"/>
      <c r="B12" s="64" t="s">
        <v>25</v>
      </c>
    </row>
    <row r="13" spans="1:2" ht="13.5" customHeight="1" x14ac:dyDescent="0.2">
      <c r="A13" s="167"/>
      <c r="B13" s="64" t="s">
        <v>26</v>
      </c>
    </row>
    <row r="14" spans="1:2" ht="13.5" customHeight="1" x14ac:dyDescent="0.2">
      <c r="A14" s="167"/>
      <c r="B14" s="64" t="s">
        <v>27</v>
      </c>
    </row>
    <row r="15" spans="1:2" ht="13.5" customHeight="1" x14ac:dyDescent="0.2">
      <c r="A15" s="167"/>
      <c r="B15" s="64" t="s">
        <v>28</v>
      </c>
    </row>
    <row r="16" spans="1:2" ht="13.5" customHeight="1" x14ac:dyDescent="0.2">
      <c r="A16" s="167"/>
      <c r="B16" s="64" t="s">
        <v>29</v>
      </c>
    </row>
    <row r="17" spans="1:2" ht="13.5" customHeight="1" x14ac:dyDescent="0.2">
      <c r="A17" s="167" t="s">
        <v>93</v>
      </c>
      <c r="B17" s="64" t="s">
        <v>30</v>
      </c>
    </row>
    <row r="18" spans="1:2" ht="13.5" customHeight="1" x14ac:dyDescent="0.2">
      <c r="A18" s="167"/>
      <c r="B18" s="64" t="s">
        <v>31</v>
      </c>
    </row>
    <row r="19" spans="1:2" ht="13.5" customHeight="1" x14ac:dyDescent="0.2">
      <c r="A19" s="167"/>
      <c r="B19" s="64" t="s">
        <v>32</v>
      </c>
    </row>
    <row r="20" spans="1:2" ht="13.5" customHeight="1" x14ac:dyDescent="0.2">
      <c r="A20" s="167"/>
      <c r="B20" s="64" t="s">
        <v>33</v>
      </c>
    </row>
    <row r="21" spans="1:2" ht="13.5" customHeight="1" x14ac:dyDescent="0.2">
      <c r="A21" s="167"/>
      <c r="B21" s="64" t="s">
        <v>34</v>
      </c>
    </row>
    <row r="22" spans="1:2" ht="13.5" customHeight="1" x14ac:dyDescent="0.2">
      <c r="A22" s="167"/>
      <c r="B22" s="64" t="s">
        <v>167</v>
      </c>
    </row>
    <row r="23" spans="1:2" ht="13.5" customHeight="1" x14ac:dyDescent="0.2">
      <c r="A23" s="167"/>
      <c r="B23" s="65" t="s">
        <v>200</v>
      </c>
    </row>
    <row r="24" spans="1:2" ht="13.5" customHeight="1" x14ac:dyDescent="0.2">
      <c r="A24" s="168" t="s">
        <v>35</v>
      </c>
      <c r="B24" s="64" t="s">
        <v>36</v>
      </c>
    </row>
    <row r="25" spans="1:2" ht="13.5" customHeight="1" x14ac:dyDescent="0.2">
      <c r="A25" s="169"/>
      <c r="B25" s="64" t="s">
        <v>37</v>
      </c>
    </row>
    <row r="26" spans="1:2" ht="13.5" customHeight="1" x14ac:dyDescent="0.2">
      <c r="A26" s="169"/>
      <c r="B26" s="64" t="s">
        <v>38</v>
      </c>
    </row>
    <row r="27" spans="1:2" ht="13.5" customHeight="1" x14ac:dyDescent="0.2">
      <c r="A27" s="169"/>
      <c r="B27" s="64" t="s">
        <v>39</v>
      </c>
    </row>
    <row r="28" spans="1:2" ht="13.5" customHeight="1" x14ac:dyDescent="0.2">
      <c r="A28" s="169"/>
      <c r="B28" s="64" t="s">
        <v>40</v>
      </c>
    </row>
    <row r="29" spans="1:2" ht="13.5" customHeight="1" x14ac:dyDescent="0.2">
      <c r="A29" s="169"/>
      <c r="B29" s="64" t="s">
        <v>41</v>
      </c>
    </row>
    <row r="30" spans="1:2" ht="13.5" customHeight="1" x14ac:dyDescent="0.2">
      <c r="A30" s="169"/>
      <c r="B30" s="64" t="s">
        <v>42</v>
      </c>
    </row>
    <row r="31" spans="1:2" ht="13.5" customHeight="1" x14ac:dyDescent="0.2">
      <c r="A31" s="169"/>
      <c r="B31" s="64" t="s">
        <v>43</v>
      </c>
    </row>
    <row r="32" spans="1:2" ht="13.5" customHeight="1" x14ac:dyDescent="0.2">
      <c r="A32" s="169"/>
      <c r="B32" s="64" t="s">
        <v>44</v>
      </c>
    </row>
    <row r="33" spans="1:2" ht="13.5" customHeight="1" x14ac:dyDescent="0.2">
      <c r="A33" s="169"/>
      <c r="B33" s="64" t="s">
        <v>45</v>
      </c>
    </row>
    <row r="34" spans="1:2" ht="13.5" customHeight="1" x14ac:dyDescent="0.2">
      <c r="A34" s="169"/>
      <c r="B34" s="64" t="s">
        <v>46</v>
      </c>
    </row>
    <row r="35" spans="1:2" ht="13.5" customHeight="1" x14ac:dyDescent="0.2">
      <c r="A35" s="169"/>
      <c r="B35" s="64" t="s">
        <v>47</v>
      </c>
    </row>
    <row r="36" spans="1:2" ht="34.15" customHeight="1" x14ac:dyDescent="0.2">
      <c r="A36" s="169"/>
      <c r="B36" s="131" t="s">
        <v>201</v>
      </c>
    </row>
    <row r="37" spans="1:2" ht="13.15" customHeight="1" x14ac:dyDescent="0.2">
      <c r="A37" s="169"/>
      <c r="B37" s="64" t="s">
        <v>168</v>
      </c>
    </row>
    <row r="38" spans="1:2" ht="13.15" customHeight="1" x14ac:dyDescent="0.2">
      <c r="A38" s="169"/>
      <c r="B38" s="64" t="s">
        <v>169</v>
      </c>
    </row>
    <row r="39" spans="1:2" ht="13.15" customHeight="1" x14ac:dyDescent="0.2">
      <c r="A39" s="169"/>
      <c r="B39" s="64" t="s">
        <v>170</v>
      </c>
    </row>
    <row r="40" spans="1:2" ht="13.15" customHeight="1" x14ac:dyDescent="0.2">
      <c r="A40" s="170"/>
      <c r="B40" s="64" t="s">
        <v>171</v>
      </c>
    </row>
    <row r="41" spans="1:2" ht="13.5" customHeight="1" x14ac:dyDescent="0.2">
      <c r="A41" s="168" t="s">
        <v>48</v>
      </c>
      <c r="B41" s="64" t="s">
        <v>172</v>
      </c>
    </row>
    <row r="42" spans="1:2" ht="13.5" customHeight="1" x14ac:dyDescent="0.2">
      <c r="A42" s="169"/>
      <c r="B42" s="64" t="s">
        <v>173</v>
      </c>
    </row>
    <row r="43" spans="1:2" ht="13.5" customHeight="1" x14ac:dyDescent="0.2">
      <c r="A43" s="169"/>
      <c r="B43" s="64" t="s">
        <v>174</v>
      </c>
    </row>
    <row r="44" spans="1:2" ht="13.5" customHeight="1" x14ac:dyDescent="0.2">
      <c r="A44" s="169"/>
      <c r="B44" s="64" t="s">
        <v>175</v>
      </c>
    </row>
    <row r="45" spans="1:2" ht="13.5" customHeight="1" x14ac:dyDescent="0.2">
      <c r="A45" s="169"/>
      <c r="B45" s="64" t="s">
        <v>176</v>
      </c>
    </row>
    <row r="46" spans="1:2" ht="13.5" customHeight="1" x14ac:dyDescent="0.2">
      <c r="A46" s="169"/>
      <c r="B46" s="64" t="s">
        <v>177</v>
      </c>
    </row>
    <row r="47" spans="1:2" ht="13.5" customHeight="1" x14ac:dyDescent="0.2">
      <c r="A47" s="169"/>
      <c r="B47" s="64" t="s">
        <v>49</v>
      </c>
    </row>
    <row r="48" spans="1:2" ht="13.5" customHeight="1" x14ac:dyDescent="0.2">
      <c r="A48" s="169"/>
      <c r="B48" s="64" t="s">
        <v>50</v>
      </c>
    </row>
    <row r="49" spans="1:2" ht="13.5" customHeight="1" x14ac:dyDescent="0.2">
      <c r="A49" s="169"/>
      <c r="B49" s="65" t="s">
        <v>51</v>
      </c>
    </row>
    <row r="50" spans="1:2" ht="13.5" customHeight="1" x14ac:dyDescent="0.2">
      <c r="A50" s="169"/>
      <c r="B50" s="64" t="s">
        <v>52</v>
      </c>
    </row>
    <row r="51" spans="1:2" ht="13.5" customHeight="1" x14ac:dyDescent="0.2">
      <c r="A51" s="169"/>
      <c r="B51" s="64" t="s">
        <v>53</v>
      </c>
    </row>
    <row r="52" spans="1:2" ht="13.5" customHeight="1" x14ac:dyDescent="0.2">
      <c r="A52" s="169"/>
      <c r="B52" s="64" t="s">
        <v>54</v>
      </c>
    </row>
    <row r="53" spans="1:2" ht="13.5" customHeight="1" x14ac:dyDescent="0.2">
      <c r="A53" s="169"/>
      <c r="B53" s="64" t="s">
        <v>55</v>
      </c>
    </row>
    <row r="54" spans="1:2" ht="13.5" customHeight="1" x14ac:dyDescent="0.2">
      <c r="A54" s="169"/>
      <c r="B54" s="64" t="s">
        <v>56</v>
      </c>
    </row>
    <row r="55" spans="1:2" ht="31.15" customHeight="1" x14ac:dyDescent="0.2">
      <c r="A55" s="170"/>
      <c r="B55" s="64" t="s">
        <v>202</v>
      </c>
    </row>
    <row r="56" spans="1:2" ht="31.15" customHeight="1" x14ac:dyDescent="0.2">
      <c r="A56" s="168" t="s">
        <v>57</v>
      </c>
      <c r="B56" s="64" t="s">
        <v>203</v>
      </c>
    </row>
    <row r="57" spans="1:2" ht="13.5" customHeight="1" x14ac:dyDescent="0.2">
      <c r="A57" s="169"/>
      <c r="B57" s="65" t="s">
        <v>58</v>
      </c>
    </row>
    <row r="58" spans="1:2" ht="13.5" customHeight="1" x14ac:dyDescent="0.2">
      <c r="A58" s="169"/>
      <c r="B58" s="65" t="s">
        <v>59</v>
      </c>
    </row>
    <row r="59" spans="1:2" ht="13.5" customHeight="1" x14ac:dyDescent="0.2">
      <c r="A59" s="169"/>
      <c r="B59" s="65" t="s">
        <v>60</v>
      </c>
    </row>
    <row r="60" spans="1:2" ht="13.5" customHeight="1" x14ac:dyDescent="0.2">
      <c r="A60" s="169"/>
      <c r="B60" s="64" t="s">
        <v>61</v>
      </c>
    </row>
    <row r="61" spans="1:2" ht="13.5" customHeight="1" x14ac:dyDescent="0.2">
      <c r="A61" s="169"/>
      <c r="B61" s="64" t="s">
        <v>62</v>
      </c>
    </row>
    <row r="62" spans="1:2" ht="13.5" customHeight="1" x14ac:dyDescent="0.2">
      <c r="A62" s="169"/>
      <c r="B62" s="64" t="s">
        <v>178</v>
      </c>
    </row>
    <row r="63" spans="1:2" ht="13.15" customHeight="1" x14ac:dyDescent="0.2">
      <c r="A63" s="169"/>
      <c r="B63" s="65" t="s">
        <v>63</v>
      </c>
    </row>
    <row r="64" spans="1:2" ht="13.5" customHeight="1" x14ac:dyDescent="0.2">
      <c r="A64" s="169"/>
      <c r="B64" s="64" t="s">
        <v>193</v>
      </c>
    </row>
    <row r="65" spans="1:2" ht="13.5" customHeight="1" x14ac:dyDescent="0.2">
      <c r="A65" s="169"/>
      <c r="B65" s="64" t="s">
        <v>179</v>
      </c>
    </row>
    <row r="66" spans="1:2" ht="31.15" customHeight="1" x14ac:dyDescent="0.2">
      <c r="A66" s="169"/>
      <c r="B66" s="64" t="s">
        <v>180</v>
      </c>
    </row>
    <row r="67" spans="1:2" ht="13.5" customHeight="1" x14ac:dyDescent="0.2">
      <c r="A67" s="169"/>
      <c r="B67" s="64" t="s">
        <v>181</v>
      </c>
    </row>
    <row r="68" spans="1:2" ht="31.15" customHeight="1" x14ac:dyDescent="0.2">
      <c r="A68" s="169"/>
      <c r="B68" s="64" t="s">
        <v>182</v>
      </c>
    </row>
    <row r="69" spans="1:2" ht="43.9" customHeight="1" x14ac:dyDescent="0.2">
      <c r="A69" s="169"/>
      <c r="B69" s="64" t="s">
        <v>183</v>
      </c>
    </row>
    <row r="70" spans="1:2" ht="31.15" customHeight="1" x14ac:dyDescent="0.2">
      <c r="A70" s="169"/>
      <c r="B70" s="64" t="s">
        <v>184</v>
      </c>
    </row>
    <row r="71" spans="1:2" ht="13.15" customHeight="1" x14ac:dyDescent="0.2">
      <c r="A71" s="169"/>
      <c r="B71" s="64" t="s">
        <v>185</v>
      </c>
    </row>
    <row r="72" spans="1:2" ht="31.15" customHeight="1" x14ac:dyDescent="0.2">
      <c r="A72" s="169"/>
      <c r="B72" s="64" t="s">
        <v>186</v>
      </c>
    </row>
    <row r="73" spans="1:2" ht="13.15" customHeight="1" x14ac:dyDescent="0.2">
      <c r="A73" s="169"/>
      <c r="B73" s="64" t="s">
        <v>187</v>
      </c>
    </row>
    <row r="74" spans="1:2" ht="13.5" customHeight="1" x14ac:dyDescent="0.2">
      <c r="A74" s="169"/>
      <c r="B74" s="64" t="s">
        <v>188</v>
      </c>
    </row>
    <row r="75" spans="1:2" ht="13.5" customHeight="1" x14ac:dyDescent="0.2">
      <c r="A75" s="169"/>
      <c r="B75" s="64" t="s">
        <v>189</v>
      </c>
    </row>
    <row r="76" spans="1:2" ht="13.5" customHeight="1" x14ac:dyDescent="0.2">
      <c r="A76" s="169"/>
      <c r="B76" s="64" t="s">
        <v>190</v>
      </c>
    </row>
    <row r="77" spans="1:2" ht="13.5" customHeight="1" x14ac:dyDescent="0.2">
      <c r="A77" s="169"/>
      <c r="B77" s="64" t="s">
        <v>191</v>
      </c>
    </row>
    <row r="78" spans="1:2" ht="13.5" customHeight="1" x14ac:dyDescent="0.2">
      <c r="A78" s="170"/>
      <c r="B78" s="64" t="s">
        <v>192</v>
      </c>
    </row>
    <row r="79" spans="1:2" ht="14.45" customHeight="1" x14ac:dyDescent="0.2">
      <c r="A79" s="167" t="s">
        <v>64</v>
      </c>
      <c r="B79" s="65" t="s">
        <v>65</v>
      </c>
    </row>
    <row r="80" spans="1:2" ht="14.45" customHeight="1" x14ac:dyDescent="0.2">
      <c r="A80" s="167"/>
      <c r="B80" s="65" t="s">
        <v>66</v>
      </c>
    </row>
    <row r="81" spans="1:2" ht="13.15" customHeight="1" x14ac:dyDescent="0.2">
      <c r="A81" s="121" t="s">
        <v>67</v>
      </c>
      <c r="B81" s="64" t="s">
        <v>67</v>
      </c>
    </row>
    <row r="82" spans="1:2" ht="13.5" customHeight="1" x14ac:dyDescent="0.2">
      <c r="A82" s="167" t="s">
        <v>68</v>
      </c>
      <c r="B82" s="64" t="s">
        <v>69</v>
      </c>
    </row>
    <row r="83" spans="1:2" ht="13.5" customHeight="1" x14ac:dyDescent="0.2">
      <c r="A83" s="167"/>
      <c r="B83" s="64" t="s">
        <v>70</v>
      </c>
    </row>
    <row r="84" spans="1:2" ht="13.5" customHeight="1" x14ac:dyDescent="0.2">
      <c r="A84" s="167"/>
      <c r="B84" s="64" t="s">
        <v>71</v>
      </c>
    </row>
    <row r="85" spans="1:2" ht="13.5" customHeight="1" x14ac:dyDescent="0.2">
      <c r="A85" s="167"/>
      <c r="B85" s="64" t="s">
        <v>72</v>
      </c>
    </row>
    <row r="86" spans="1:2" ht="13.5" customHeight="1" x14ac:dyDescent="0.2">
      <c r="A86" s="167"/>
      <c r="B86" s="64" t="s">
        <v>73</v>
      </c>
    </row>
    <row r="87" spans="1:2" ht="13.5" customHeight="1" x14ac:dyDescent="0.2">
      <c r="A87" s="167"/>
      <c r="B87" s="64" t="s">
        <v>74</v>
      </c>
    </row>
    <row r="88" spans="1:2" ht="13.5" customHeight="1" x14ac:dyDescent="0.2">
      <c r="A88" s="167"/>
      <c r="B88" s="64" t="s">
        <v>75</v>
      </c>
    </row>
    <row r="89" spans="1:2" ht="13.5" customHeight="1" x14ac:dyDescent="0.2">
      <c r="A89" s="167"/>
      <c r="B89" s="65" t="s">
        <v>76</v>
      </c>
    </row>
    <row r="90" spans="1:2" ht="13.5" customHeight="1" x14ac:dyDescent="0.2">
      <c r="A90" s="167"/>
      <c r="B90" s="64" t="s">
        <v>77</v>
      </c>
    </row>
    <row r="91" spans="1:2" ht="13.5" customHeight="1" x14ac:dyDescent="0.2">
      <c r="A91" s="167"/>
      <c r="B91" s="64" t="s">
        <v>78</v>
      </c>
    </row>
    <row r="92" spans="1:2" ht="13.5" customHeight="1" x14ac:dyDescent="0.2">
      <c r="A92" s="167"/>
      <c r="B92" s="64" t="s">
        <v>79</v>
      </c>
    </row>
    <row r="93" spans="1:2" ht="13.5" customHeight="1" x14ac:dyDescent="0.2">
      <c r="A93" s="167"/>
      <c r="B93" s="64" t="s">
        <v>80</v>
      </c>
    </row>
    <row r="94" spans="1:2" ht="13.5" customHeight="1" x14ac:dyDescent="0.2">
      <c r="A94" s="167"/>
      <c r="B94" s="64" t="s">
        <v>81</v>
      </c>
    </row>
    <row r="95" spans="1:2" ht="13.5" customHeight="1" x14ac:dyDescent="0.2">
      <c r="A95" s="167"/>
      <c r="B95" s="64" t="s">
        <v>82</v>
      </c>
    </row>
    <row r="96" spans="1:2" ht="13.5" customHeight="1" x14ac:dyDescent="0.2">
      <c r="A96" s="167"/>
      <c r="B96" s="64" t="s">
        <v>83</v>
      </c>
    </row>
    <row r="97" spans="1:2" ht="13.5" customHeight="1" x14ac:dyDescent="0.2">
      <c r="A97" s="167"/>
      <c r="B97" s="64" t="s">
        <v>84</v>
      </c>
    </row>
    <row r="98" spans="1:2" ht="13.5" customHeight="1" x14ac:dyDescent="0.2">
      <c r="A98" s="167" t="s">
        <v>85</v>
      </c>
      <c r="B98" s="65" t="s">
        <v>86</v>
      </c>
    </row>
    <row r="99" spans="1:2" ht="13.5" customHeight="1" x14ac:dyDescent="0.2">
      <c r="A99" s="167"/>
      <c r="B99" s="65" t="s">
        <v>152</v>
      </c>
    </row>
    <row r="100" spans="1:2" ht="13.15" customHeight="1" x14ac:dyDescent="0.2">
      <c r="A100" s="167"/>
      <c r="B100" s="65" t="s">
        <v>153</v>
      </c>
    </row>
    <row r="101" spans="1:2" ht="31.15" customHeight="1" x14ac:dyDescent="0.2">
      <c r="A101" s="167"/>
      <c r="B101" s="65" t="s">
        <v>154</v>
      </c>
    </row>
    <row r="102" spans="1:2" ht="31.15" customHeight="1" x14ac:dyDescent="0.2">
      <c r="A102" s="167"/>
      <c r="B102" s="65" t="s">
        <v>194</v>
      </c>
    </row>
    <row r="103" spans="1:2" ht="12.6" customHeight="1" x14ac:dyDescent="0.2">
      <c r="A103" s="167"/>
      <c r="B103" s="65" t="s">
        <v>156</v>
      </c>
    </row>
    <row r="104" spans="1:2" ht="13.5" customHeight="1" x14ac:dyDescent="0.2">
      <c r="A104" s="167"/>
      <c r="B104" s="64" t="s">
        <v>87</v>
      </c>
    </row>
    <row r="105" spans="1:2" ht="13.5" customHeight="1" x14ac:dyDescent="0.2">
      <c r="A105" s="167"/>
      <c r="B105" s="65" t="s">
        <v>88</v>
      </c>
    </row>
    <row r="106" spans="1:2" ht="51.6" customHeight="1" x14ac:dyDescent="0.2">
      <c r="A106" s="132"/>
      <c r="B106" s="133" t="s">
        <v>195</v>
      </c>
    </row>
    <row r="107" spans="1:2" ht="13.5" customHeight="1" x14ac:dyDescent="0.2">
      <c r="A107" s="167" t="s">
        <v>89</v>
      </c>
      <c r="B107" s="64" t="s">
        <v>90</v>
      </c>
    </row>
    <row r="108" spans="1:2" ht="13.15" customHeight="1" x14ac:dyDescent="0.2">
      <c r="A108" s="167"/>
      <c r="B108" s="64" t="s">
        <v>196</v>
      </c>
    </row>
    <row r="109" spans="1:2" ht="13.15" customHeight="1" x14ac:dyDescent="0.2">
      <c r="A109" s="167"/>
      <c r="B109" s="64" t="s">
        <v>197</v>
      </c>
    </row>
    <row r="110" spans="1:2" ht="31.15" customHeight="1" x14ac:dyDescent="0.2">
      <c r="A110" s="167"/>
      <c r="B110" s="64" t="s">
        <v>198</v>
      </c>
    </row>
    <row r="111" spans="1:2" ht="31.15" customHeight="1" x14ac:dyDescent="0.2">
      <c r="A111" s="167"/>
      <c r="B111" s="64" t="s">
        <v>199</v>
      </c>
    </row>
    <row r="112" spans="1:2" ht="30.6" customHeight="1" x14ac:dyDescent="0.2">
      <c r="A112" s="167"/>
      <c r="B112" s="64" t="s">
        <v>155</v>
      </c>
    </row>
    <row r="113" spans="1:2" ht="13.5" customHeight="1" x14ac:dyDescent="0.2">
      <c r="A113" s="167"/>
      <c r="B113" s="64" t="s">
        <v>91</v>
      </c>
    </row>
    <row r="114" spans="1:2" ht="13.5" customHeight="1" x14ac:dyDescent="0.2">
      <c r="A114" s="167"/>
      <c r="B114" s="65" t="s">
        <v>92</v>
      </c>
    </row>
  </sheetData>
  <sheetProtection selectLockedCells="1"/>
  <mergeCells count="10">
    <mergeCell ref="A107:A114"/>
    <mergeCell ref="A56:A78"/>
    <mergeCell ref="A1:B1"/>
    <mergeCell ref="A79:A80"/>
    <mergeCell ref="A82:A97"/>
    <mergeCell ref="A98:A105"/>
    <mergeCell ref="A3:A16"/>
    <mergeCell ref="A17:A23"/>
    <mergeCell ref="A41:A55"/>
    <mergeCell ref="A24:A40"/>
  </mergeCells>
  <phoneticPr fontId="11" type="noConversion"/>
  <pageMargins left="0.75" right="0.38" top="0.34" bottom="0.41" header="0.35" footer="0.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Инструкция к ПС-1</vt:lpstr>
      <vt:lpstr>ПС-1</vt:lpstr>
      <vt:lpstr>Инструкция к ПС-2</vt:lpstr>
      <vt:lpstr>ПС-2</vt:lpstr>
      <vt:lpstr>Инструкция к ПС-3</vt:lpstr>
      <vt:lpstr>ПС-3</vt:lpstr>
      <vt:lpstr>Перечень культур</vt:lpstr>
      <vt:lpstr>'ПС-1'!Заголовки_для_печати</vt:lpstr>
      <vt:lpstr>'ПС-2'!Заголовки_для_печати</vt:lpstr>
      <vt:lpstr>'ПС-1'!Область_печати</vt:lpstr>
      <vt:lpstr>'ПС-2'!Область_печати</vt:lpstr>
      <vt:lpstr>'ПС-3'!Область_печати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Grikhno Alexander</dc:creator>
  <cp:lastModifiedBy>Куликова Елена Анатольевна</cp:lastModifiedBy>
  <cp:lastPrinted>2016-03-14T14:50:45Z</cp:lastPrinted>
  <dcterms:created xsi:type="dcterms:W3CDTF">2011-08-24T11:24:08Z</dcterms:created>
  <dcterms:modified xsi:type="dcterms:W3CDTF">2016-03-18T06:58:09Z</dcterms:modified>
</cp:coreProperties>
</file>